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showInkAnnotation="0"/>
  <mc:AlternateContent xmlns:mc="http://schemas.openxmlformats.org/markup-compatibility/2006">
    <mc:Choice Requires="x15">
      <x15ac:absPath xmlns:x15ac="http://schemas.microsoft.com/office/spreadsheetml/2010/11/ac" url="C:\Users\София\Desktop\"/>
    </mc:Choice>
  </mc:AlternateContent>
  <xr:revisionPtr revIDLastSave="0" documentId="13_ncr:1_{77BD3417-CB8D-40E6-B9A3-503132ED2553}" xr6:coauthVersionLast="45" xr6:coauthVersionMax="45" xr10:uidLastSave="{00000000-0000-0000-0000-000000000000}"/>
  <bookViews>
    <workbookView xWindow="-108" yWindow="-108" windowWidth="23256" windowHeight="12576" xr2:uid="{00000000-000D-0000-FFFF-FFFF00000000}"/>
  </bookViews>
  <sheets>
    <sheet name="Расширенная отчетность" sheetId="1" r:id="rId1"/>
  </sheets>
  <definedNames>
    <definedName name="_xlnm._FilterDatabase" localSheetId="0" hidden="1">'Расширенная отчетность'!$A$44:$AF$1192</definedName>
  </definedNames>
  <calcPr calcId="18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C46" i="1" l="1"/>
  <c r="AC47" i="1"/>
  <c r="AF47" i="1"/>
  <c r="AC48" i="1"/>
  <c r="AF48" i="1"/>
  <c r="AC49" i="1"/>
  <c r="AF49" i="1"/>
  <c r="AC50" i="1"/>
  <c r="AF50" i="1"/>
  <c r="AC51" i="1"/>
  <c r="AF51" i="1"/>
  <c r="AC52" i="1"/>
  <c r="AF52" i="1"/>
  <c r="AC53" i="1"/>
  <c r="AF53" i="1"/>
  <c r="AC54" i="1"/>
  <c r="AF54" i="1"/>
  <c r="AC55" i="1"/>
  <c r="AF55" i="1"/>
  <c r="AC56" i="1"/>
  <c r="AF56" i="1"/>
  <c r="AC57" i="1"/>
  <c r="AF57" i="1"/>
  <c r="AC58" i="1"/>
  <c r="AF58" i="1"/>
  <c r="AC59" i="1"/>
  <c r="AF59" i="1"/>
  <c r="AC60" i="1"/>
  <c r="AF60" i="1"/>
  <c r="AC61" i="1"/>
  <c r="AF61" i="1"/>
  <c r="AC62" i="1"/>
  <c r="AF62" i="1"/>
  <c r="AC63" i="1"/>
  <c r="AF63" i="1"/>
  <c r="AC64" i="1"/>
  <c r="AF64" i="1"/>
  <c r="AC65" i="1"/>
  <c r="AF65" i="1"/>
  <c r="AC66" i="1"/>
  <c r="AF66" i="1"/>
  <c r="AC67" i="1"/>
  <c r="AF67" i="1"/>
  <c r="AC68" i="1"/>
  <c r="AF68" i="1"/>
  <c r="AC69" i="1"/>
  <c r="AF69" i="1"/>
  <c r="AC70" i="1"/>
  <c r="AF70" i="1"/>
  <c r="AC71" i="1"/>
  <c r="AF71" i="1"/>
  <c r="AC72" i="1"/>
  <c r="AF72" i="1"/>
  <c r="AC73" i="1"/>
  <c r="AF73" i="1"/>
  <c r="AC74" i="1"/>
  <c r="AF74" i="1"/>
  <c r="AC75" i="1"/>
  <c r="AF75" i="1"/>
  <c r="AC76" i="1"/>
  <c r="AF76" i="1"/>
  <c r="AC77" i="1"/>
  <c r="AF77" i="1"/>
  <c r="AC78" i="1"/>
  <c r="AF78" i="1"/>
  <c r="AC79" i="1"/>
  <c r="AF79" i="1"/>
  <c r="AC80" i="1"/>
  <c r="AF80" i="1"/>
  <c r="AC81" i="1"/>
  <c r="AF81" i="1"/>
  <c r="AC82" i="1"/>
  <c r="AF82" i="1"/>
  <c r="AC83" i="1"/>
  <c r="AF83" i="1"/>
  <c r="AC84" i="1"/>
  <c r="AF84" i="1"/>
  <c r="AC85" i="1"/>
  <c r="AF85" i="1"/>
  <c r="AC86" i="1"/>
  <c r="AF86" i="1"/>
  <c r="AC87" i="1"/>
  <c r="AF87" i="1"/>
  <c r="AC88" i="1"/>
  <c r="AF88" i="1"/>
  <c r="AC89" i="1"/>
  <c r="AF89" i="1"/>
  <c r="AC90" i="1"/>
  <c r="AF90" i="1"/>
  <c r="AC91" i="1"/>
  <c r="AF91" i="1"/>
  <c r="AC92" i="1"/>
  <c r="AF92" i="1"/>
  <c r="AC93" i="1"/>
  <c r="AF93" i="1"/>
  <c r="AC94" i="1"/>
  <c r="AF94" i="1"/>
  <c r="AC95" i="1"/>
  <c r="AF95" i="1"/>
  <c r="AC96" i="1"/>
  <c r="AF96" i="1"/>
  <c r="AC97" i="1"/>
  <c r="AF97" i="1"/>
  <c r="AC98" i="1"/>
  <c r="AF98" i="1"/>
  <c r="AC99" i="1"/>
  <c r="AF99" i="1"/>
  <c r="AC100" i="1"/>
  <c r="AF100" i="1"/>
  <c r="AC101" i="1"/>
  <c r="AF101" i="1"/>
  <c r="AC102" i="1"/>
  <c r="AF102" i="1"/>
  <c r="AC103" i="1"/>
  <c r="AF103" i="1"/>
  <c r="AC104" i="1"/>
  <c r="AF104" i="1"/>
  <c r="AC105" i="1"/>
  <c r="AF105" i="1"/>
  <c r="AC107" i="1"/>
  <c r="AF107" i="1"/>
  <c r="AC108" i="1"/>
  <c r="AF108" i="1"/>
  <c r="AC109" i="1"/>
  <c r="AF109" i="1"/>
  <c r="AC110" i="1"/>
  <c r="AF110" i="1"/>
  <c r="AC111" i="1"/>
  <c r="AF111" i="1"/>
  <c r="AC112" i="1"/>
  <c r="AF112" i="1"/>
  <c r="AC113" i="1"/>
  <c r="AF113" i="1"/>
  <c r="AC114" i="1"/>
  <c r="AF114" i="1"/>
  <c r="AC115" i="1"/>
  <c r="AF115" i="1"/>
  <c r="AC116" i="1"/>
  <c r="AF116" i="1"/>
  <c r="AC117" i="1"/>
  <c r="AF117" i="1"/>
  <c r="AC118" i="1"/>
  <c r="AF118" i="1"/>
  <c r="AC119" i="1"/>
  <c r="AF119" i="1"/>
  <c r="AC120" i="1"/>
  <c r="AF120" i="1"/>
  <c r="AC121" i="1"/>
  <c r="AF121" i="1"/>
  <c r="AC122" i="1"/>
  <c r="AF122" i="1"/>
  <c r="AC123" i="1"/>
  <c r="AF123" i="1"/>
  <c r="AC124" i="1"/>
  <c r="AF124" i="1"/>
  <c r="AC125" i="1"/>
  <c r="AF125" i="1"/>
  <c r="AC126" i="1"/>
  <c r="AF126" i="1"/>
  <c r="AC127" i="1"/>
  <c r="AF127" i="1"/>
  <c r="AC128" i="1"/>
  <c r="AF128" i="1"/>
  <c r="AC129" i="1"/>
  <c r="AF129" i="1"/>
  <c r="AC130" i="1"/>
  <c r="AF130" i="1"/>
  <c r="AC131" i="1"/>
  <c r="AF131" i="1"/>
  <c r="AC132" i="1"/>
  <c r="AF132" i="1"/>
  <c r="AC133" i="1"/>
  <c r="AF133" i="1"/>
  <c r="AC134" i="1"/>
  <c r="AF134" i="1"/>
  <c r="AC135" i="1"/>
  <c r="AF135" i="1"/>
  <c r="AC136" i="1"/>
  <c r="AF136" i="1"/>
  <c r="AC137" i="1"/>
  <c r="AF137" i="1"/>
  <c r="AC138" i="1"/>
  <c r="AF138" i="1"/>
  <c r="AC139" i="1"/>
  <c r="AF139" i="1"/>
  <c r="AC140" i="1"/>
  <c r="AF140" i="1"/>
  <c r="AC141" i="1"/>
  <c r="AF141" i="1"/>
  <c r="AC142" i="1"/>
  <c r="AF142" i="1"/>
  <c r="AC143" i="1"/>
  <c r="AF143" i="1"/>
  <c r="AC144" i="1"/>
  <c r="AF144" i="1"/>
  <c r="AC145" i="1"/>
  <c r="AF145" i="1"/>
  <c r="AC146" i="1"/>
  <c r="AF146" i="1"/>
  <c r="AC147" i="1"/>
  <c r="AF147" i="1"/>
  <c r="AC148" i="1"/>
  <c r="AF148" i="1"/>
  <c r="AC149" i="1"/>
  <c r="AF149" i="1"/>
  <c r="AC150" i="1"/>
  <c r="AF150" i="1"/>
  <c r="AC151" i="1"/>
  <c r="AF151" i="1"/>
  <c r="AC152" i="1"/>
  <c r="AF152" i="1"/>
  <c r="AC153" i="1"/>
  <c r="AF153" i="1"/>
  <c r="AC154" i="1"/>
  <c r="AF154" i="1"/>
  <c r="AC155" i="1"/>
  <c r="AF155" i="1"/>
  <c r="AC156" i="1"/>
  <c r="AF156" i="1"/>
  <c r="AC157" i="1"/>
  <c r="AF157" i="1"/>
  <c r="AC158" i="1"/>
  <c r="AF158" i="1"/>
  <c r="AC159" i="1"/>
  <c r="AF159" i="1"/>
  <c r="AC160" i="1"/>
  <c r="AF160" i="1"/>
  <c r="AC161" i="1"/>
  <c r="AF161" i="1"/>
  <c r="AC162" i="1"/>
  <c r="AF162" i="1"/>
  <c r="AC163" i="1"/>
  <c r="AF163" i="1"/>
  <c r="AC164" i="1"/>
  <c r="AF164" i="1"/>
  <c r="AC165" i="1"/>
  <c r="AF165" i="1"/>
  <c r="AC166" i="1"/>
  <c r="AF166" i="1"/>
  <c r="AC167" i="1"/>
  <c r="AF167" i="1"/>
  <c r="AC168" i="1"/>
  <c r="AF168" i="1"/>
  <c r="AC169" i="1"/>
  <c r="AF169" i="1"/>
  <c r="AC170" i="1"/>
  <c r="AF170" i="1"/>
  <c r="AC171" i="1"/>
  <c r="AF171" i="1"/>
  <c r="AC172" i="1"/>
  <c r="AF172" i="1"/>
  <c r="AC173" i="1"/>
  <c r="AF173" i="1"/>
  <c r="AC174" i="1"/>
  <c r="AF174" i="1"/>
  <c r="AC175" i="1"/>
  <c r="AF175" i="1"/>
  <c r="AC176" i="1"/>
  <c r="AF176" i="1"/>
  <c r="AC177" i="1"/>
  <c r="AF177" i="1"/>
  <c r="AC178" i="1"/>
  <c r="AF178" i="1"/>
  <c r="AC179" i="1"/>
  <c r="AF179" i="1"/>
  <c r="AC180" i="1"/>
  <c r="AF180" i="1"/>
  <c r="AC181" i="1"/>
  <c r="AF181" i="1"/>
  <c r="AC182" i="1"/>
  <c r="AF182" i="1"/>
  <c r="AC183" i="1"/>
  <c r="AF183" i="1"/>
  <c r="AC184" i="1"/>
  <c r="AF184" i="1"/>
  <c r="AC185" i="1"/>
  <c r="AF185" i="1"/>
  <c r="AC186" i="1"/>
  <c r="AF186" i="1"/>
  <c r="AC187" i="1"/>
  <c r="AF187" i="1"/>
  <c r="AC188" i="1"/>
  <c r="AF188" i="1"/>
  <c r="AC189" i="1"/>
  <c r="AF189" i="1"/>
  <c r="AC190" i="1"/>
  <c r="AF190" i="1"/>
  <c r="AC191" i="1"/>
  <c r="AF191" i="1"/>
  <c r="AC192" i="1"/>
  <c r="AF192" i="1"/>
  <c r="AC193" i="1"/>
  <c r="AF193" i="1"/>
  <c r="AC194" i="1"/>
  <c r="AF194" i="1"/>
  <c r="AC195" i="1"/>
  <c r="AF195" i="1"/>
  <c r="AC196" i="1"/>
  <c r="AF196" i="1"/>
  <c r="AC197" i="1"/>
  <c r="AF197" i="1"/>
  <c r="AC198" i="1"/>
  <c r="AF198" i="1"/>
  <c r="AC199" i="1"/>
  <c r="AF199" i="1"/>
  <c r="AC200" i="1"/>
  <c r="AF200" i="1"/>
  <c r="AC201" i="1"/>
  <c r="AF201" i="1"/>
  <c r="AC202" i="1"/>
  <c r="AF202" i="1"/>
  <c r="AC203" i="1"/>
  <c r="AF203" i="1"/>
  <c r="AC204" i="1"/>
  <c r="AF204" i="1"/>
  <c r="AC205" i="1"/>
  <c r="AF205" i="1"/>
  <c r="AC206" i="1"/>
  <c r="AF206" i="1"/>
  <c r="AC207" i="1"/>
  <c r="AF207" i="1"/>
  <c r="AC208" i="1"/>
  <c r="AF208" i="1"/>
  <c r="AC209" i="1"/>
  <c r="AF209" i="1"/>
  <c r="AC210" i="1"/>
  <c r="AF210" i="1"/>
  <c r="AC211" i="1"/>
  <c r="AF211" i="1"/>
  <c r="AC212" i="1"/>
  <c r="AF212" i="1"/>
  <c r="AC213" i="1"/>
  <c r="AF213" i="1"/>
  <c r="AC214" i="1"/>
  <c r="AF214" i="1"/>
  <c r="AC215" i="1"/>
  <c r="AF215" i="1"/>
  <c r="AC216" i="1"/>
  <c r="AF216" i="1"/>
  <c r="AC217" i="1"/>
  <c r="AF217" i="1"/>
  <c r="AC218" i="1"/>
  <c r="AF218" i="1"/>
  <c r="AC219" i="1"/>
  <c r="AF219" i="1"/>
  <c r="AC220" i="1"/>
  <c r="AF220" i="1"/>
  <c r="AC221" i="1"/>
  <c r="AF221" i="1"/>
  <c r="AC222" i="1"/>
  <c r="AF222" i="1"/>
  <c r="AC223" i="1"/>
  <c r="AF223" i="1"/>
  <c r="AC224" i="1"/>
  <c r="AF224" i="1"/>
  <c r="AC225" i="1"/>
  <c r="AF225" i="1"/>
  <c r="AC226" i="1"/>
  <c r="AF226" i="1"/>
  <c r="AC227" i="1"/>
  <c r="AF227" i="1"/>
  <c r="AC228" i="1"/>
  <c r="AF228" i="1"/>
  <c r="AC229" i="1"/>
  <c r="AF229" i="1"/>
  <c r="AC230" i="1"/>
  <c r="AF230" i="1"/>
  <c r="AC231" i="1"/>
  <c r="AF231" i="1"/>
  <c r="AC232" i="1"/>
  <c r="AF232" i="1"/>
  <c r="AC233" i="1"/>
  <c r="AF233" i="1"/>
  <c r="AC234" i="1"/>
  <c r="AF234" i="1"/>
  <c r="AC235" i="1"/>
  <c r="AF235" i="1"/>
  <c r="AC236" i="1"/>
  <c r="AF236" i="1"/>
  <c r="AC237" i="1"/>
  <c r="AF237" i="1"/>
  <c r="AC238" i="1"/>
  <c r="AF238" i="1"/>
  <c r="AC239" i="1"/>
  <c r="AF239" i="1"/>
  <c r="AC240" i="1"/>
  <c r="AF240" i="1"/>
  <c r="AC241" i="1"/>
  <c r="AF241" i="1"/>
  <c r="AC242" i="1"/>
  <c r="AF242" i="1"/>
  <c r="AC243" i="1"/>
  <c r="AF243" i="1"/>
  <c r="AC244" i="1"/>
  <c r="AF244" i="1"/>
  <c r="AC245" i="1"/>
  <c r="AF245" i="1"/>
  <c r="AC246" i="1"/>
  <c r="AF246" i="1"/>
  <c r="AC247" i="1"/>
  <c r="AF247" i="1"/>
  <c r="AC248" i="1"/>
  <c r="AF248" i="1"/>
  <c r="AC249" i="1"/>
  <c r="AF249" i="1"/>
  <c r="AC250" i="1"/>
  <c r="AF250" i="1"/>
  <c r="AC251" i="1"/>
  <c r="AF251" i="1"/>
  <c r="AC252" i="1"/>
  <c r="AF252" i="1"/>
  <c r="AC253" i="1"/>
  <c r="AF253" i="1"/>
  <c r="AC254" i="1"/>
  <c r="AF254" i="1"/>
  <c r="AC255" i="1"/>
  <c r="AF255" i="1"/>
  <c r="AC256" i="1"/>
  <c r="AF256" i="1"/>
  <c r="AC257" i="1"/>
  <c r="AF257" i="1"/>
  <c r="AC258" i="1"/>
  <c r="AF258" i="1"/>
  <c r="AC259" i="1"/>
  <c r="AF259" i="1"/>
  <c r="AC260" i="1"/>
  <c r="AF260" i="1"/>
  <c r="AC261" i="1"/>
  <c r="AF261" i="1"/>
  <c r="AC262" i="1"/>
  <c r="AF262" i="1"/>
  <c r="AC263" i="1"/>
  <c r="AF263" i="1"/>
  <c r="AC264" i="1"/>
  <c r="AF264" i="1"/>
  <c r="AC265" i="1"/>
  <c r="AF265" i="1"/>
  <c r="AC266" i="1"/>
  <c r="AF266" i="1"/>
  <c r="AC267" i="1"/>
  <c r="AF267" i="1"/>
  <c r="AC268" i="1"/>
  <c r="AF268" i="1"/>
  <c r="AC270" i="1"/>
  <c r="AF270" i="1"/>
  <c r="AC271" i="1"/>
  <c r="AF271" i="1"/>
  <c r="AC272" i="1"/>
  <c r="AF272" i="1"/>
  <c r="AC273" i="1"/>
  <c r="AF273" i="1"/>
  <c r="AC274" i="1"/>
  <c r="AF274" i="1"/>
  <c r="AC275" i="1"/>
  <c r="AF275" i="1"/>
  <c r="AC276" i="1"/>
  <c r="AF276" i="1"/>
  <c r="AC277" i="1"/>
  <c r="AF277" i="1"/>
  <c r="AC278" i="1"/>
  <c r="AF278" i="1"/>
  <c r="AC279" i="1"/>
  <c r="AF279" i="1"/>
  <c r="AC280" i="1"/>
  <c r="AF280" i="1"/>
  <c r="AC281" i="1"/>
  <c r="AF281" i="1"/>
  <c r="AC282" i="1"/>
  <c r="AF282" i="1"/>
  <c r="AC283" i="1"/>
  <c r="AF283" i="1"/>
  <c r="AC284" i="1"/>
  <c r="AF284" i="1"/>
  <c r="AC285" i="1"/>
  <c r="AF285" i="1"/>
  <c r="AC286" i="1"/>
  <c r="AF286" i="1"/>
  <c r="AC287" i="1"/>
  <c r="AF287" i="1"/>
  <c r="AC288" i="1"/>
  <c r="AF288" i="1"/>
  <c r="AC289" i="1"/>
  <c r="AF289" i="1"/>
  <c r="AC290" i="1"/>
  <c r="AF290" i="1"/>
  <c r="AC291" i="1"/>
  <c r="AF291" i="1"/>
  <c r="AC292" i="1"/>
  <c r="AF292" i="1"/>
  <c r="AC293" i="1"/>
  <c r="AF293" i="1"/>
  <c r="AC294" i="1"/>
  <c r="AF294" i="1"/>
  <c r="AC295" i="1"/>
  <c r="AF295" i="1"/>
  <c r="AC296" i="1"/>
  <c r="AF296" i="1"/>
  <c r="AC297" i="1"/>
  <c r="AF297" i="1"/>
  <c r="AC298" i="1"/>
  <c r="AF298" i="1"/>
  <c r="AC299" i="1"/>
  <c r="AF299" i="1"/>
  <c r="AC300" i="1"/>
  <c r="AF300" i="1"/>
  <c r="AC301" i="1"/>
  <c r="AF301" i="1"/>
  <c r="AC302" i="1"/>
  <c r="AF302" i="1"/>
  <c r="AC303" i="1"/>
  <c r="AF303" i="1"/>
  <c r="AC304" i="1"/>
  <c r="AF304" i="1"/>
  <c r="AC305" i="1"/>
  <c r="AF305" i="1"/>
  <c r="AC306" i="1"/>
  <c r="AF306" i="1"/>
  <c r="AC307" i="1"/>
  <c r="AF307" i="1"/>
  <c r="AC308" i="1"/>
  <c r="AF308" i="1"/>
  <c r="AC309" i="1"/>
  <c r="AF309" i="1"/>
  <c r="AC310" i="1"/>
  <c r="AF310" i="1"/>
  <c r="AC311" i="1"/>
  <c r="AF311" i="1"/>
  <c r="AC312" i="1"/>
  <c r="AF312" i="1"/>
  <c r="AC313" i="1"/>
  <c r="AF313" i="1"/>
  <c r="AC314" i="1"/>
  <c r="AF314" i="1"/>
  <c r="AC315" i="1"/>
  <c r="AF315" i="1"/>
  <c r="AC316" i="1"/>
  <c r="AF316" i="1"/>
  <c r="AC317" i="1"/>
  <c r="AF317" i="1"/>
  <c r="AC318" i="1"/>
  <c r="AF318" i="1"/>
  <c r="AC319" i="1"/>
  <c r="AF319" i="1"/>
  <c r="AC320" i="1"/>
  <c r="AF320" i="1"/>
  <c r="AC321" i="1"/>
  <c r="AF321" i="1"/>
  <c r="AC322" i="1"/>
  <c r="AF322" i="1"/>
  <c r="AC323" i="1"/>
  <c r="AF323" i="1"/>
  <c r="AC324" i="1"/>
  <c r="AF324" i="1"/>
  <c r="AC325" i="1"/>
  <c r="AF325" i="1"/>
  <c r="AC326" i="1"/>
  <c r="AF326" i="1"/>
  <c r="AC327" i="1"/>
  <c r="AF327" i="1"/>
  <c r="AC328" i="1"/>
  <c r="AF328" i="1"/>
  <c r="AC329" i="1"/>
  <c r="AF329" i="1"/>
  <c r="AC330" i="1"/>
  <c r="AF330" i="1"/>
  <c r="AC331" i="1"/>
  <c r="AF331" i="1"/>
  <c r="AC332" i="1"/>
  <c r="AF332" i="1"/>
  <c r="AC333" i="1"/>
  <c r="AF333" i="1"/>
  <c r="AC334" i="1"/>
  <c r="AF334" i="1"/>
  <c r="AC335" i="1"/>
  <c r="AF335" i="1"/>
  <c r="AC336" i="1"/>
  <c r="AF336" i="1"/>
  <c r="AC337" i="1"/>
  <c r="AF337" i="1"/>
  <c r="AC338" i="1"/>
  <c r="AF338" i="1"/>
  <c r="AC339" i="1"/>
  <c r="AF339" i="1"/>
  <c r="AC340" i="1"/>
  <c r="AF340" i="1"/>
  <c r="AC341" i="1"/>
  <c r="AF341" i="1"/>
  <c r="AC342" i="1"/>
  <c r="AF342" i="1"/>
  <c r="AC343" i="1"/>
  <c r="AF343" i="1"/>
  <c r="AC344" i="1"/>
  <c r="AF344" i="1"/>
  <c r="AC345" i="1"/>
  <c r="AF345" i="1"/>
  <c r="AC346" i="1"/>
  <c r="AF346" i="1"/>
  <c r="AC347" i="1"/>
  <c r="AF347" i="1"/>
  <c r="AC348" i="1"/>
  <c r="AF348" i="1"/>
  <c r="AC349" i="1"/>
  <c r="AF349" i="1"/>
  <c r="AC350" i="1"/>
  <c r="AF350" i="1"/>
  <c r="AC351" i="1"/>
  <c r="AF351" i="1"/>
  <c r="AC352" i="1"/>
  <c r="AF352" i="1"/>
  <c r="AC353" i="1"/>
  <c r="AF353" i="1"/>
  <c r="AC354" i="1"/>
  <c r="AF354" i="1"/>
  <c r="AC355" i="1"/>
  <c r="AF355" i="1"/>
  <c r="AC356" i="1"/>
  <c r="AF356" i="1"/>
  <c r="AC357" i="1"/>
  <c r="AF357" i="1"/>
  <c r="AC358" i="1"/>
  <c r="AF358" i="1"/>
  <c r="AC359" i="1"/>
  <c r="AF359" i="1"/>
  <c r="AC360" i="1"/>
  <c r="AF360" i="1"/>
  <c r="AC361" i="1"/>
  <c r="AF361" i="1"/>
  <c r="AC362" i="1"/>
  <c r="AF362" i="1"/>
  <c r="AC363" i="1"/>
  <c r="AF363" i="1"/>
  <c r="AC364" i="1"/>
  <c r="AF364" i="1"/>
  <c r="AC365" i="1"/>
  <c r="AF365" i="1"/>
  <c r="AC366" i="1"/>
  <c r="AF366" i="1"/>
  <c r="AC367" i="1"/>
  <c r="AF367" i="1"/>
  <c r="AC368" i="1"/>
  <c r="AF368" i="1"/>
  <c r="AC369" i="1"/>
  <c r="AF369" i="1"/>
  <c r="AC370" i="1"/>
  <c r="AF370" i="1"/>
  <c r="AC371" i="1"/>
  <c r="AF371" i="1"/>
  <c r="AC372" i="1"/>
  <c r="AF372" i="1"/>
  <c r="AC373" i="1"/>
  <c r="AF373" i="1"/>
  <c r="AC374" i="1"/>
  <c r="AF374" i="1"/>
  <c r="AC375" i="1"/>
  <c r="AF375" i="1"/>
  <c r="AC376" i="1"/>
  <c r="AF376" i="1"/>
  <c r="AC377" i="1"/>
  <c r="AF377" i="1"/>
  <c r="AC378" i="1"/>
  <c r="AF378" i="1"/>
  <c r="AC379" i="1"/>
  <c r="AF379" i="1"/>
  <c r="AC380" i="1"/>
  <c r="AF380" i="1"/>
  <c r="AC381" i="1"/>
  <c r="AF381" i="1"/>
  <c r="AC382" i="1"/>
  <c r="AF382" i="1"/>
  <c r="AC383" i="1"/>
  <c r="AF383" i="1"/>
  <c r="AC384" i="1"/>
  <c r="AF384" i="1"/>
  <c r="AC385" i="1"/>
  <c r="AF385" i="1"/>
  <c r="AC386" i="1"/>
  <c r="AF386" i="1"/>
  <c r="AC387" i="1"/>
  <c r="AF387" i="1"/>
  <c r="AC388" i="1"/>
  <c r="AF388" i="1"/>
  <c r="AC389" i="1"/>
  <c r="AF389" i="1"/>
  <c r="AC390" i="1"/>
  <c r="AF390" i="1"/>
  <c r="AC391" i="1"/>
  <c r="AF391" i="1"/>
  <c r="AC392" i="1"/>
  <c r="AF392" i="1"/>
  <c r="AC393" i="1"/>
  <c r="AF393" i="1"/>
  <c r="AC394" i="1"/>
  <c r="AF394" i="1"/>
  <c r="AC395" i="1"/>
  <c r="AF395" i="1"/>
  <c r="AC396" i="1"/>
  <c r="AF396" i="1"/>
  <c r="AC397" i="1"/>
  <c r="AF397" i="1"/>
  <c r="AC398" i="1"/>
  <c r="AF398" i="1"/>
  <c r="AC399" i="1"/>
  <c r="AF399" i="1"/>
  <c r="AC400" i="1"/>
  <c r="AF400" i="1"/>
  <c r="AC401" i="1"/>
  <c r="AF401" i="1"/>
  <c r="AC402" i="1"/>
  <c r="AF402" i="1"/>
  <c r="AC403" i="1"/>
  <c r="AF403" i="1"/>
  <c r="AC404" i="1"/>
  <c r="AF404" i="1"/>
  <c r="AC405" i="1"/>
  <c r="AF405" i="1"/>
  <c r="AC406" i="1"/>
  <c r="AF406" i="1"/>
  <c r="AC407" i="1"/>
  <c r="AF407" i="1"/>
  <c r="AC408" i="1"/>
  <c r="AF408" i="1"/>
  <c r="AC409" i="1"/>
  <c r="AF409" i="1"/>
  <c r="AC410" i="1"/>
  <c r="AF410" i="1"/>
  <c r="AC411" i="1"/>
  <c r="AF411" i="1"/>
  <c r="AC412" i="1"/>
  <c r="AF412" i="1"/>
  <c r="AC413" i="1"/>
  <c r="AF413" i="1"/>
  <c r="AC414" i="1"/>
  <c r="AF414" i="1"/>
  <c r="AC415" i="1"/>
  <c r="AF415" i="1"/>
  <c r="AC416" i="1"/>
  <c r="AF416" i="1"/>
  <c r="AC417" i="1"/>
  <c r="AF417" i="1"/>
  <c r="AC418" i="1"/>
  <c r="AF418" i="1"/>
  <c r="AC419" i="1"/>
  <c r="AF419" i="1"/>
  <c r="AC420" i="1"/>
  <c r="AF420" i="1"/>
  <c r="AC421" i="1"/>
  <c r="AF421" i="1"/>
  <c r="AC422" i="1"/>
  <c r="AF422" i="1"/>
  <c r="AC423" i="1"/>
  <c r="AF423" i="1"/>
  <c r="AC424" i="1"/>
  <c r="AF424" i="1"/>
  <c r="AC425" i="1"/>
  <c r="AF425" i="1"/>
  <c r="AC426" i="1"/>
  <c r="AF426" i="1"/>
  <c r="AC427" i="1"/>
  <c r="AF427" i="1"/>
  <c r="AC428" i="1"/>
  <c r="AF428" i="1"/>
  <c r="AC429" i="1"/>
  <c r="AF429" i="1"/>
  <c r="AC430" i="1"/>
  <c r="AF430" i="1"/>
  <c r="AC431" i="1"/>
  <c r="AF431" i="1"/>
  <c r="AC432" i="1"/>
  <c r="AF432" i="1"/>
  <c r="AC433" i="1"/>
  <c r="AF433" i="1"/>
  <c r="AC434" i="1"/>
  <c r="AF434" i="1"/>
  <c r="AC435" i="1"/>
  <c r="AF435" i="1"/>
  <c r="AC436" i="1"/>
  <c r="AF436" i="1"/>
  <c r="AC437" i="1"/>
  <c r="AF437" i="1"/>
  <c r="AC438" i="1"/>
  <c r="AF438" i="1"/>
  <c r="AC439" i="1"/>
  <c r="AF439" i="1"/>
  <c r="AC440" i="1"/>
  <c r="AF440" i="1"/>
  <c r="AC441" i="1"/>
  <c r="AF441" i="1"/>
  <c r="AC442" i="1"/>
  <c r="AF442" i="1"/>
  <c r="AC443" i="1"/>
  <c r="AF443" i="1"/>
  <c r="AC444" i="1"/>
  <c r="AF444" i="1"/>
  <c r="AC445" i="1"/>
  <c r="AF445" i="1"/>
  <c r="AC446" i="1"/>
  <c r="AF446" i="1"/>
  <c r="AC447" i="1"/>
  <c r="AF447" i="1"/>
  <c r="AC448" i="1"/>
  <c r="AF448" i="1"/>
  <c r="AC449" i="1"/>
  <c r="AF449" i="1"/>
  <c r="AC450" i="1"/>
  <c r="AF450" i="1"/>
  <c r="AC451" i="1"/>
  <c r="AF451" i="1"/>
  <c r="AC452" i="1"/>
  <c r="AF452" i="1"/>
  <c r="AC453" i="1"/>
  <c r="AF453" i="1"/>
  <c r="AC454" i="1"/>
  <c r="AF454" i="1"/>
  <c r="AC455" i="1"/>
  <c r="AF455" i="1"/>
  <c r="AC456" i="1"/>
  <c r="AF456" i="1"/>
  <c r="AC457" i="1"/>
  <c r="AF457" i="1"/>
  <c r="AC458" i="1"/>
  <c r="AF458" i="1"/>
  <c r="AC459" i="1"/>
  <c r="AF459" i="1"/>
  <c r="AC460" i="1"/>
  <c r="AF460" i="1"/>
  <c r="AC461" i="1"/>
  <c r="AF461" i="1"/>
  <c r="AC462" i="1"/>
  <c r="AF462" i="1"/>
  <c r="AC463" i="1"/>
  <c r="AF463" i="1"/>
  <c r="AC464" i="1"/>
  <c r="AF464" i="1"/>
  <c r="AC465" i="1"/>
  <c r="AF465" i="1"/>
  <c r="AC466" i="1"/>
  <c r="AF466" i="1"/>
  <c r="AC467" i="1"/>
  <c r="AF467" i="1"/>
  <c r="AC468" i="1"/>
  <c r="AF468" i="1"/>
  <c r="AC469" i="1"/>
  <c r="AF469" i="1"/>
  <c r="AC470" i="1"/>
  <c r="AF470" i="1"/>
  <c r="AC471" i="1"/>
  <c r="AF471" i="1"/>
  <c r="AC472" i="1"/>
  <c r="AF472" i="1"/>
  <c r="AC473" i="1"/>
  <c r="AF473" i="1"/>
  <c r="AC474" i="1"/>
  <c r="AF474" i="1"/>
  <c r="AC475" i="1"/>
  <c r="AF475" i="1"/>
  <c r="AC476" i="1"/>
  <c r="AF476" i="1"/>
  <c r="AC477" i="1"/>
  <c r="AF477" i="1"/>
  <c r="AC478" i="1"/>
  <c r="AF478" i="1"/>
  <c r="AC479" i="1"/>
  <c r="AF479" i="1"/>
  <c r="AC480" i="1"/>
  <c r="AF480" i="1"/>
  <c r="AC481" i="1"/>
  <c r="AF481" i="1"/>
  <c r="AC482" i="1"/>
  <c r="AF482" i="1"/>
  <c r="AC483" i="1"/>
  <c r="AF483" i="1"/>
  <c r="AC484" i="1"/>
  <c r="AF484" i="1"/>
  <c r="AC485" i="1"/>
  <c r="AF485" i="1"/>
  <c r="AC486" i="1"/>
  <c r="AF486" i="1"/>
  <c r="AC487" i="1"/>
  <c r="AF487" i="1"/>
  <c r="AC488" i="1"/>
  <c r="AF488" i="1"/>
  <c r="AC489" i="1"/>
  <c r="AF489" i="1"/>
  <c r="AC490" i="1"/>
  <c r="AF490" i="1"/>
  <c r="AC491" i="1"/>
  <c r="AF491" i="1"/>
  <c r="AC492" i="1"/>
  <c r="AF492" i="1"/>
  <c r="AC493" i="1"/>
  <c r="AF493" i="1"/>
  <c r="AC494" i="1"/>
  <c r="AF494" i="1"/>
  <c r="AC495" i="1"/>
  <c r="AF495" i="1"/>
  <c r="AC496" i="1"/>
  <c r="AF496" i="1"/>
  <c r="AC497" i="1"/>
  <c r="AF497" i="1"/>
  <c r="AC498" i="1"/>
  <c r="AF498" i="1"/>
  <c r="AC499" i="1"/>
  <c r="AF499" i="1"/>
  <c r="AC500" i="1"/>
  <c r="AF500" i="1"/>
  <c r="AC501" i="1"/>
  <c r="AF501" i="1"/>
  <c r="AC502" i="1"/>
  <c r="AF502" i="1"/>
  <c r="AC503" i="1"/>
  <c r="AF503" i="1"/>
  <c r="AC504" i="1"/>
  <c r="AF504" i="1"/>
  <c r="AC505" i="1"/>
  <c r="AF505" i="1"/>
  <c r="AC506" i="1"/>
  <c r="AF506" i="1"/>
  <c r="AC507" i="1"/>
  <c r="AF507" i="1"/>
  <c r="AC508" i="1"/>
  <c r="AF508" i="1"/>
  <c r="AC509" i="1"/>
  <c r="AF509" i="1"/>
  <c r="AC510" i="1"/>
  <c r="AF510" i="1"/>
  <c r="AC511" i="1"/>
  <c r="AF511" i="1"/>
  <c r="AC512" i="1"/>
  <c r="AF512" i="1"/>
  <c r="AC513" i="1"/>
  <c r="AF513" i="1"/>
  <c r="AC514" i="1"/>
  <c r="AF514" i="1"/>
  <c r="AC515" i="1"/>
  <c r="AF515" i="1"/>
  <c r="AC516" i="1"/>
  <c r="AF516" i="1"/>
  <c r="AC517" i="1"/>
  <c r="AF517" i="1"/>
  <c r="AC518" i="1"/>
  <c r="AF518" i="1"/>
  <c r="AC519" i="1"/>
  <c r="AF519" i="1"/>
  <c r="AC520" i="1"/>
  <c r="AF520" i="1"/>
  <c r="AC521" i="1"/>
  <c r="AF521" i="1"/>
  <c r="AC522" i="1"/>
  <c r="AF522" i="1"/>
  <c r="AC523" i="1"/>
  <c r="AF523" i="1"/>
  <c r="AC524" i="1"/>
  <c r="AF524" i="1"/>
  <c r="AC525" i="1"/>
  <c r="AF525" i="1"/>
  <c r="AC526" i="1"/>
  <c r="AF526" i="1"/>
  <c r="AC527" i="1"/>
  <c r="AF527" i="1"/>
  <c r="AC528" i="1"/>
  <c r="AF528" i="1"/>
  <c r="AC529" i="1"/>
  <c r="AF529" i="1"/>
  <c r="AC530" i="1"/>
  <c r="AF530" i="1"/>
  <c r="AC531" i="1"/>
  <c r="AF531" i="1"/>
  <c r="AC532" i="1"/>
  <c r="AF532" i="1"/>
  <c r="AC533" i="1"/>
  <c r="AF533" i="1"/>
  <c r="AC534" i="1"/>
  <c r="AF534" i="1"/>
  <c r="AC535" i="1"/>
  <c r="AF535" i="1"/>
  <c r="AC536" i="1"/>
  <c r="AF536" i="1"/>
  <c r="AC537" i="1"/>
  <c r="AF537" i="1"/>
  <c r="AC538" i="1"/>
  <c r="AF538" i="1"/>
  <c r="AC539" i="1"/>
  <c r="AF539" i="1"/>
  <c r="AC540" i="1"/>
  <c r="AF540" i="1"/>
  <c r="AC541" i="1"/>
  <c r="AF541" i="1"/>
  <c r="AC542" i="1"/>
  <c r="AF542" i="1"/>
  <c r="AC543" i="1"/>
  <c r="AF543" i="1"/>
  <c r="AC544" i="1"/>
  <c r="AF544" i="1"/>
  <c r="AC545" i="1"/>
  <c r="AF545" i="1"/>
  <c r="AC546" i="1"/>
  <c r="AF546" i="1"/>
  <c r="AC547" i="1"/>
  <c r="AF547" i="1"/>
  <c r="AC548" i="1"/>
  <c r="AF548" i="1"/>
  <c r="AC549" i="1"/>
  <c r="AF549" i="1"/>
  <c r="AC550" i="1"/>
  <c r="AF550" i="1"/>
  <c r="AC551" i="1"/>
  <c r="AF551" i="1"/>
  <c r="AC552" i="1"/>
  <c r="AF552" i="1"/>
  <c r="AC553" i="1"/>
  <c r="AF553" i="1"/>
  <c r="AC554" i="1"/>
  <c r="AF554" i="1"/>
  <c r="AC555" i="1"/>
  <c r="AF555" i="1"/>
  <c r="AC556" i="1"/>
  <c r="AF556" i="1"/>
  <c r="AC557" i="1"/>
  <c r="AF557" i="1"/>
  <c r="AC558" i="1"/>
  <c r="AF558" i="1"/>
  <c r="AC559" i="1"/>
  <c r="AF559" i="1"/>
  <c r="AC560" i="1"/>
  <c r="AF560" i="1"/>
  <c r="AC561" i="1"/>
  <c r="AF561" i="1"/>
  <c r="AC562" i="1"/>
  <c r="AF562" i="1"/>
  <c r="AC563" i="1"/>
  <c r="AF563" i="1"/>
  <c r="AC564" i="1"/>
  <c r="AF564" i="1"/>
  <c r="AC565" i="1"/>
  <c r="AF565" i="1"/>
  <c r="AC566" i="1"/>
  <c r="AF566" i="1"/>
  <c r="AC567" i="1"/>
  <c r="AF567" i="1"/>
  <c r="AC568" i="1"/>
  <c r="AF568" i="1"/>
  <c r="AC569" i="1"/>
  <c r="AF569" i="1"/>
  <c r="AC570" i="1"/>
  <c r="AF570" i="1"/>
  <c r="AC571" i="1"/>
  <c r="AF571" i="1"/>
  <c r="AC572" i="1"/>
  <c r="AF572" i="1"/>
  <c r="AC573" i="1"/>
  <c r="AF573" i="1"/>
  <c r="AC574" i="1"/>
  <c r="AF574" i="1"/>
  <c r="AC575" i="1"/>
  <c r="AF575" i="1"/>
  <c r="AC576" i="1"/>
  <c r="AF576" i="1"/>
  <c r="AC577" i="1"/>
  <c r="AF577" i="1"/>
  <c r="AC578" i="1"/>
  <c r="AF578" i="1"/>
  <c r="AC579" i="1"/>
  <c r="AF579" i="1"/>
  <c r="AC580" i="1"/>
  <c r="AF580" i="1"/>
  <c r="AC581" i="1"/>
  <c r="AF581" i="1"/>
  <c r="AC582" i="1"/>
  <c r="AF582" i="1"/>
  <c r="AC583" i="1"/>
  <c r="AF583" i="1"/>
  <c r="AC584" i="1"/>
  <c r="AF584" i="1"/>
  <c r="AC585" i="1"/>
  <c r="AF585" i="1"/>
  <c r="AC586" i="1"/>
  <c r="AF586" i="1"/>
  <c r="AC587" i="1"/>
  <c r="AF587" i="1"/>
  <c r="AC588" i="1"/>
  <c r="AF588" i="1"/>
  <c r="AC589" i="1"/>
  <c r="AF589" i="1"/>
  <c r="AC590" i="1"/>
  <c r="AF590" i="1"/>
  <c r="AC591" i="1"/>
  <c r="AF591" i="1"/>
  <c r="AC592" i="1"/>
  <c r="AF592" i="1"/>
  <c r="AC593" i="1"/>
  <c r="AF593" i="1"/>
  <c r="AC594" i="1"/>
  <c r="AF594" i="1"/>
  <c r="AC595" i="1"/>
  <c r="AF595" i="1"/>
  <c r="AC596" i="1"/>
  <c r="AF596" i="1"/>
  <c r="AC597" i="1"/>
  <c r="AF597" i="1"/>
  <c r="AC598" i="1"/>
  <c r="AF598" i="1"/>
  <c r="AC599" i="1"/>
  <c r="AF599" i="1"/>
  <c r="AC600" i="1"/>
  <c r="AF600" i="1"/>
  <c r="AC601" i="1"/>
  <c r="AF601" i="1"/>
  <c r="AC602" i="1"/>
  <c r="AF602" i="1"/>
  <c r="AC603" i="1"/>
  <c r="AF603" i="1"/>
  <c r="AC604" i="1"/>
  <c r="AF604" i="1"/>
  <c r="AC605" i="1"/>
  <c r="AF605" i="1"/>
  <c r="AC606" i="1"/>
  <c r="AF606" i="1"/>
  <c r="AC607" i="1"/>
  <c r="AF607" i="1"/>
  <c r="AC608" i="1"/>
  <c r="AF608" i="1"/>
  <c r="AC609" i="1"/>
  <c r="AF609" i="1"/>
  <c r="AC610" i="1"/>
  <c r="AF610" i="1"/>
  <c r="AC611" i="1"/>
  <c r="AF611" i="1"/>
  <c r="AC612" i="1"/>
  <c r="AF612" i="1"/>
  <c r="AC613" i="1"/>
  <c r="AF613" i="1"/>
  <c r="AC614" i="1"/>
  <c r="AF614" i="1"/>
  <c r="AC615" i="1"/>
  <c r="AF615" i="1"/>
  <c r="AC616" i="1"/>
  <c r="AF616" i="1"/>
  <c r="AC617" i="1"/>
  <c r="AF617" i="1"/>
  <c r="AC618" i="1"/>
  <c r="AF618" i="1"/>
  <c r="AC619" i="1"/>
  <c r="AF619" i="1"/>
  <c r="AC620" i="1"/>
  <c r="AF620" i="1"/>
  <c r="AC621" i="1"/>
  <c r="AF621" i="1"/>
  <c r="AC622" i="1"/>
  <c r="AF622" i="1"/>
  <c r="AC623" i="1"/>
  <c r="AF623" i="1"/>
  <c r="AC624" i="1"/>
  <c r="AF624" i="1"/>
  <c r="AC625" i="1"/>
  <c r="AF625" i="1"/>
  <c r="AC626" i="1"/>
  <c r="AF626" i="1"/>
  <c r="AC627" i="1"/>
  <c r="AF627" i="1"/>
  <c r="AC628" i="1"/>
  <c r="AF628" i="1"/>
  <c r="AC629" i="1"/>
  <c r="AF629" i="1"/>
  <c r="AC630" i="1"/>
  <c r="AF630" i="1"/>
  <c r="AC631" i="1"/>
  <c r="AF631" i="1"/>
  <c r="AC632" i="1"/>
  <c r="AF632" i="1"/>
  <c r="AC633" i="1"/>
  <c r="AF633" i="1"/>
  <c r="AC634" i="1"/>
  <c r="AF634" i="1"/>
  <c r="AC635" i="1"/>
  <c r="AF635" i="1"/>
  <c r="AC636" i="1"/>
  <c r="AF636" i="1"/>
  <c r="AC637" i="1"/>
  <c r="AF637" i="1"/>
  <c r="AC638" i="1"/>
  <c r="AF638" i="1"/>
  <c r="AC639" i="1"/>
  <c r="AF639" i="1"/>
  <c r="AC640" i="1"/>
  <c r="AF640" i="1"/>
  <c r="AC641" i="1"/>
  <c r="AF641" i="1"/>
  <c r="AC642" i="1"/>
  <c r="AF642" i="1"/>
  <c r="AC643" i="1"/>
  <c r="AF643" i="1"/>
  <c r="AC644" i="1"/>
  <c r="AF644" i="1"/>
  <c r="AC645" i="1"/>
  <c r="AF645" i="1"/>
  <c r="AC646" i="1"/>
  <c r="AF646" i="1"/>
  <c r="AC647" i="1"/>
  <c r="AF647" i="1"/>
  <c r="AC648" i="1"/>
  <c r="AF648" i="1"/>
  <c r="AC649" i="1"/>
  <c r="AF649" i="1"/>
  <c r="AC650" i="1"/>
  <c r="AF650" i="1"/>
  <c r="AC651" i="1"/>
  <c r="AF651" i="1"/>
  <c r="AC652" i="1"/>
  <c r="AF652" i="1"/>
  <c r="AC653" i="1"/>
  <c r="AF653" i="1"/>
  <c r="AC654" i="1"/>
  <c r="AF654" i="1"/>
  <c r="AC655" i="1"/>
  <c r="AF655" i="1"/>
  <c r="AC656" i="1"/>
  <c r="AF656" i="1"/>
  <c r="AC657" i="1"/>
  <c r="AF657" i="1"/>
  <c r="AC658" i="1"/>
  <c r="AF658" i="1"/>
  <c r="AC659" i="1"/>
  <c r="AF659" i="1"/>
  <c r="AC660" i="1"/>
  <c r="AF660" i="1"/>
  <c r="AC661" i="1"/>
  <c r="AF661" i="1"/>
  <c r="AC662" i="1"/>
  <c r="AF662" i="1"/>
  <c r="AC663" i="1"/>
  <c r="AF663" i="1"/>
  <c r="AC664" i="1"/>
  <c r="AF664" i="1"/>
  <c r="AC665" i="1"/>
  <c r="AF665" i="1"/>
  <c r="AC666" i="1"/>
  <c r="AF666" i="1"/>
  <c r="AC667" i="1"/>
  <c r="AF667" i="1"/>
  <c r="AC668" i="1"/>
  <c r="AF668" i="1"/>
  <c r="AC669" i="1"/>
  <c r="AF669" i="1"/>
  <c r="AC670" i="1"/>
  <c r="AF670" i="1"/>
  <c r="AC671" i="1"/>
  <c r="AF671" i="1"/>
  <c r="AC672" i="1"/>
  <c r="AF672" i="1"/>
  <c r="AC673" i="1"/>
  <c r="AF673" i="1"/>
  <c r="AC674" i="1"/>
  <c r="AF674" i="1"/>
  <c r="AC675" i="1"/>
  <c r="AF675" i="1"/>
  <c r="AC676" i="1"/>
  <c r="AF676" i="1"/>
  <c r="AC677" i="1"/>
  <c r="AF677" i="1"/>
  <c r="AC678" i="1"/>
  <c r="AF678" i="1"/>
  <c r="AC679" i="1"/>
  <c r="AF679" i="1"/>
  <c r="AC680" i="1"/>
  <c r="AF680" i="1"/>
  <c r="AC681" i="1"/>
  <c r="AF681" i="1"/>
  <c r="AC682" i="1"/>
  <c r="AF682" i="1"/>
  <c r="AC683" i="1"/>
  <c r="AF683" i="1"/>
  <c r="AC684" i="1"/>
  <c r="AF684" i="1"/>
  <c r="AC685" i="1"/>
  <c r="AF685" i="1"/>
  <c r="AC686" i="1"/>
  <c r="AF686" i="1"/>
  <c r="AC687" i="1"/>
  <c r="AF687" i="1"/>
  <c r="AC688" i="1"/>
  <c r="AF688" i="1"/>
  <c r="AC689" i="1"/>
  <c r="AF689" i="1"/>
  <c r="AC690" i="1"/>
  <c r="AF690" i="1"/>
  <c r="AC691" i="1"/>
  <c r="AF691" i="1"/>
  <c r="AC692" i="1"/>
  <c r="AF692" i="1"/>
  <c r="AC693" i="1"/>
  <c r="AF693" i="1"/>
  <c r="AC694" i="1"/>
  <c r="AF694" i="1"/>
  <c r="AC695" i="1"/>
  <c r="AF695" i="1"/>
  <c r="AC696" i="1"/>
  <c r="AF696" i="1"/>
  <c r="AC697" i="1"/>
  <c r="AF697" i="1"/>
  <c r="AC699" i="1"/>
  <c r="AF699" i="1"/>
  <c r="AC700" i="1"/>
  <c r="AF700" i="1"/>
  <c r="AC701" i="1"/>
  <c r="AF701" i="1"/>
  <c r="AC702" i="1"/>
  <c r="AF702" i="1"/>
  <c r="AC703" i="1"/>
  <c r="AF703" i="1"/>
  <c r="AC704" i="1"/>
  <c r="AF704" i="1"/>
  <c r="AC705" i="1"/>
  <c r="AF705" i="1"/>
  <c r="AC706" i="1"/>
  <c r="AF706" i="1"/>
  <c r="AC707" i="1"/>
  <c r="AF707" i="1"/>
  <c r="AC708" i="1"/>
  <c r="AF708" i="1"/>
  <c r="AC709" i="1"/>
  <c r="AF709" i="1"/>
  <c r="AC710" i="1"/>
  <c r="AF710" i="1"/>
  <c r="AC711" i="1"/>
  <c r="AF711" i="1"/>
  <c r="AC712" i="1"/>
  <c r="AF712" i="1"/>
  <c r="AC713" i="1"/>
  <c r="AF713" i="1"/>
  <c r="AC714" i="1"/>
  <c r="AF714" i="1"/>
  <c r="AC715" i="1"/>
  <c r="AF715" i="1"/>
  <c r="AC716" i="1"/>
  <c r="AF716" i="1"/>
  <c r="AC717" i="1"/>
  <c r="AF717" i="1"/>
  <c r="AC718" i="1"/>
  <c r="AF718" i="1"/>
  <c r="AC719" i="1"/>
  <c r="AF719" i="1"/>
  <c r="AC720" i="1"/>
  <c r="AF720" i="1"/>
  <c r="AC721" i="1"/>
  <c r="AF721" i="1"/>
  <c r="AC722" i="1"/>
  <c r="AF722" i="1"/>
  <c r="AC723" i="1"/>
  <c r="AF723" i="1"/>
  <c r="AC724" i="1"/>
  <c r="AF724" i="1"/>
  <c r="AC725" i="1"/>
  <c r="AF725" i="1"/>
  <c r="AC726" i="1"/>
  <c r="AF726" i="1"/>
  <c r="AC727" i="1"/>
  <c r="AF727" i="1"/>
  <c r="AC728" i="1"/>
  <c r="AF728" i="1"/>
  <c r="AC729" i="1"/>
  <c r="AF729" i="1"/>
  <c r="AC730" i="1"/>
  <c r="AF730" i="1"/>
  <c r="AC731" i="1"/>
  <c r="AF731" i="1"/>
  <c r="AC732" i="1"/>
  <c r="AF732" i="1"/>
  <c r="AC733" i="1"/>
  <c r="AF733" i="1"/>
  <c r="AC734" i="1"/>
  <c r="AF734" i="1"/>
  <c r="AC735" i="1"/>
  <c r="AF735" i="1"/>
  <c r="AC736" i="1"/>
  <c r="AF736" i="1"/>
  <c r="AC737" i="1"/>
  <c r="AF737" i="1"/>
  <c r="AC738" i="1"/>
  <c r="AF738" i="1"/>
  <c r="AC739" i="1"/>
  <c r="AF739" i="1"/>
  <c r="AC740" i="1"/>
  <c r="AF740" i="1"/>
  <c r="AC741" i="1"/>
  <c r="AF741" i="1"/>
  <c r="AC742" i="1"/>
  <c r="AF742" i="1"/>
  <c r="AC743" i="1"/>
  <c r="AF743" i="1"/>
  <c r="AC744" i="1"/>
  <c r="AF744" i="1"/>
  <c r="AC745" i="1"/>
  <c r="AF745" i="1"/>
  <c r="AC746" i="1"/>
  <c r="AF746" i="1"/>
  <c r="AC747" i="1"/>
  <c r="AF747" i="1"/>
  <c r="AC748" i="1"/>
  <c r="AF748" i="1"/>
  <c r="AC749" i="1"/>
  <c r="AF749" i="1"/>
  <c r="AC750" i="1"/>
  <c r="AF750" i="1"/>
  <c r="AC751" i="1"/>
  <c r="AF751" i="1"/>
  <c r="AC752" i="1"/>
  <c r="AF752" i="1"/>
  <c r="AC753" i="1"/>
  <c r="AF753" i="1"/>
  <c r="AC754" i="1"/>
  <c r="AF754" i="1"/>
  <c r="AC755" i="1"/>
  <c r="AF755" i="1"/>
  <c r="AC756" i="1"/>
  <c r="AF756" i="1"/>
  <c r="AC757" i="1"/>
  <c r="AF757" i="1"/>
  <c r="AC758" i="1"/>
  <c r="AF758" i="1"/>
  <c r="AC759" i="1"/>
  <c r="AF759" i="1"/>
  <c r="AC760" i="1"/>
  <c r="AF760" i="1"/>
  <c r="AC761" i="1"/>
  <c r="AF761" i="1"/>
  <c r="AC762" i="1"/>
  <c r="AF762" i="1"/>
  <c r="AC763" i="1"/>
  <c r="AF763" i="1"/>
  <c r="AC764" i="1"/>
  <c r="AF764" i="1"/>
  <c r="AC765" i="1"/>
  <c r="AF765" i="1"/>
  <c r="AC766" i="1"/>
  <c r="AF766" i="1"/>
  <c r="AC767" i="1"/>
  <c r="AF767" i="1"/>
  <c r="AC768" i="1"/>
  <c r="AF768" i="1"/>
  <c r="AC769" i="1"/>
  <c r="AF769" i="1"/>
  <c r="AC770" i="1"/>
  <c r="AF770" i="1"/>
  <c r="AC771" i="1"/>
  <c r="AF771" i="1"/>
  <c r="AC772" i="1"/>
  <c r="AF772" i="1"/>
  <c r="AC773" i="1"/>
  <c r="AF773" i="1"/>
  <c r="AC774" i="1"/>
  <c r="AF774" i="1"/>
  <c r="AC775" i="1"/>
  <c r="AF775" i="1"/>
  <c r="AC776" i="1"/>
  <c r="AF776" i="1"/>
  <c r="AC777" i="1"/>
  <c r="AF777" i="1"/>
  <c r="AC778" i="1"/>
  <c r="AF778" i="1"/>
  <c r="AC779" i="1"/>
  <c r="AF779" i="1"/>
  <c r="AC780" i="1"/>
  <c r="AF780" i="1"/>
  <c r="AC781" i="1"/>
  <c r="AF781" i="1"/>
  <c r="AC782" i="1"/>
  <c r="AF782" i="1"/>
  <c r="AC783" i="1"/>
  <c r="AF783" i="1"/>
  <c r="AC784" i="1"/>
  <c r="AF784" i="1"/>
  <c r="AC785" i="1"/>
  <c r="AF785" i="1"/>
  <c r="AC786" i="1"/>
  <c r="AF786" i="1"/>
  <c r="AC787" i="1"/>
  <c r="AF787" i="1"/>
  <c r="AC788" i="1"/>
  <c r="AF788" i="1"/>
  <c r="AC789" i="1"/>
  <c r="AF789" i="1"/>
  <c r="AC790" i="1"/>
  <c r="AF790" i="1"/>
  <c r="AC791" i="1"/>
  <c r="AF791" i="1"/>
  <c r="AC792" i="1"/>
  <c r="AF792" i="1"/>
  <c r="AC793" i="1"/>
  <c r="AF793" i="1"/>
  <c r="AC794" i="1"/>
  <c r="AF794" i="1"/>
  <c r="AC795" i="1"/>
  <c r="AF795" i="1"/>
  <c r="AC796" i="1"/>
  <c r="AF796" i="1"/>
  <c r="AC797" i="1"/>
  <c r="AF797" i="1"/>
  <c r="AC798" i="1"/>
  <c r="AF798" i="1"/>
  <c r="AC799" i="1"/>
  <c r="AF799" i="1"/>
  <c r="AC800" i="1"/>
  <c r="AF800" i="1"/>
  <c r="AC801" i="1"/>
  <c r="AF801" i="1"/>
  <c r="AC802" i="1"/>
  <c r="AF802" i="1"/>
  <c r="AC803" i="1"/>
  <c r="AF803" i="1"/>
  <c r="AC804" i="1"/>
  <c r="AF804" i="1"/>
  <c r="AC805" i="1"/>
  <c r="AF805" i="1"/>
  <c r="AC806" i="1"/>
  <c r="AF806" i="1"/>
  <c r="AC807" i="1"/>
  <c r="AF807" i="1"/>
  <c r="AC808" i="1"/>
  <c r="AF808" i="1"/>
  <c r="AC809" i="1"/>
  <c r="AF809" i="1"/>
  <c r="AC810" i="1"/>
  <c r="AF810" i="1"/>
  <c r="AC811" i="1"/>
  <c r="AF811" i="1"/>
  <c r="AC812" i="1"/>
  <c r="AF812" i="1"/>
  <c r="AC813" i="1"/>
  <c r="AF813" i="1"/>
  <c r="AC814" i="1"/>
  <c r="AF814" i="1"/>
  <c r="AC815" i="1"/>
  <c r="AF815" i="1"/>
  <c r="AC816" i="1"/>
  <c r="AF816" i="1"/>
  <c r="AC817" i="1"/>
  <c r="AF817" i="1"/>
  <c r="AC818" i="1"/>
  <c r="AF818" i="1"/>
  <c r="AC819" i="1"/>
  <c r="AF819" i="1"/>
  <c r="AC820" i="1"/>
  <c r="AF820" i="1"/>
  <c r="AC821" i="1"/>
  <c r="AF821" i="1"/>
  <c r="AC822" i="1"/>
  <c r="AF822" i="1"/>
  <c r="AC823" i="1"/>
  <c r="AF823" i="1"/>
  <c r="AC824" i="1"/>
  <c r="AF824" i="1"/>
  <c r="AC825" i="1"/>
  <c r="AF825" i="1"/>
  <c r="AC826" i="1"/>
  <c r="AF826" i="1"/>
  <c r="AC827" i="1"/>
  <c r="AF827" i="1"/>
  <c r="AC828" i="1"/>
  <c r="AF828" i="1"/>
  <c r="AC829" i="1"/>
  <c r="AF829" i="1"/>
  <c r="AC830" i="1"/>
  <c r="AF830" i="1"/>
  <c r="AC831" i="1"/>
  <c r="AF831" i="1"/>
  <c r="AC832" i="1"/>
  <c r="AF832" i="1"/>
  <c r="AC833" i="1"/>
  <c r="AF833" i="1"/>
  <c r="AC834" i="1"/>
  <c r="AF834" i="1"/>
  <c r="AC835" i="1"/>
  <c r="AF835" i="1"/>
  <c r="AC836" i="1"/>
  <c r="AF836" i="1"/>
  <c r="AC837" i="1"/>
  <c r="AF837" i="1"/>
  <c r="AC838" i="1"/>
  <c r="AF838" i="1"/>
  <c r="AC839" i="1"/>
  <c r="AF839" i="1"/>
  <c r="AC840" i="1"/>
  <c r="AF840" i="1"/>
  <c r="AC841" i="1"/>
  <c r="AF841" i="1"/>
  <c r="AC842" i="1"/>
  <c r="AF842" i="1"/>
  <c r="AC843" i="1"/>
  <c r="AF843" i="1"/>
  <c r="AC844" i="1"/>
  <c r="AF844" i="1"/>
  <c r="AC845" i="1"/>
  <c r="AF845" i="1"/>
  <c r="AC846" i="1"/>
  <c r="AF846" i="1"/>
  <c r="AC847" i="1"/>
  <c r="AF847" i="1"/>
  <c r="AC848" i="1"/>
  <c r="AF848" i="1"/>
  <c r="AC849" i="1"/>
  <c r="AF849" i="1"/>
  <c r="AC850" i="1"/>
  <c r="AF850" i="1"/>
  <c r="AC851" i="1"/>
  <c r="AF851" i="1"/>
  <c r="AC852" i="1"/>
  <c r="AF852" i="1"/>
  <c r="AC853" i="1"/>
  <c r="AF853" i="1"/>
  <c r="AC854" i="1"/>
  <c r="AF854" i="1"/>
  <c r="AC855" i="1"/>
  <c r="AF855" i="1"/>
  <c r="AC856" i="1"/>
  <c r="AF856" i="1"/>
  <c r="AC857" i="1"/>
  <c r="AF857" i="1"/>
  <c r="AC858" i="1"/>
  <c r="AF858" i="1"/>
  <c r="AC859" i="1"/>
  <c r="AF859" i="1"/>
  <c r="AC860" i="1"/>
  <c r="AF860" i="1"/>
  <c r="AC861" i="1"/>
  <c r="AF861" i="1"/>
  <c r="AC862" i="1"/>
  <c r="AF862" i="1"/>
  <c r="AC863" i="1"/>
  <c r="AF863" i="1"/>
  <c r="AC864" i="1"/>
  <c r="AF864" i="1"/>
  <c r="AC865" i="1"/>
  <c r="AF865" i="1"/>
  <c r="AC866" i="1"/>
  <c r="AF866" i="1"/>
  <c r="AC867" i="1"/>
  <c r="AF867" i="1"/>
  <c r="AC868" i="1"/>
  <c r="AF868" i="1"/>
  <c r="AC869" i="1"/>
  <c r="AF869" i="1"/>
  <c r="AC870" i="1"/>
  <c r="AF870" i="1"/>
  <c r="AC871" i="1"/>
  <c r="AF871" i="1"/>
  <c r="AC872" i="1"/>
  <c r="AF872" i="1"/>
  <c r="AC873" i="1"/>
  <c r="AF873" i="1"/>
  <c r="AC874" i="1"/>
  <c r="AF874" i="1"/>
  <c r="AC875" i="1"/>
  <c r="AF875" i="1"/>
  <c r="AC876" i="1"/>
  <c r="AF876" i="1"/>
  <c r="AC877" i="1"/>
  <c r="AF877" i="1"/>
  <c r="AC878" i="1"/>
  <c r="AF878" i="1"/>
  <c r="AC879" i="1"/>
  <c r="AF879" i="1"/>
  <c r="AC880" i="1"/>
  <c r="AF880" i="1"/>
  <c r="AC881" i="1"/>
  <c r="AF881" i="1"/>
  <c r="AC882" i="1"/>
  <c r="AF882" i="1"/>
  <c r="AC883" i="1"/>
  <c r="AF883" i="1"/>
  <c r="AC884" i="1"/>
  <c r="AF884" i="1"/>
  <c r="AC885" i="1"/>
  <c r="AF885" i="1"/>
  <c r="AC886" i="1"/>
  <c r="AF886" i="1"/>
  <c r="AC887" i="1"/>
  <c r="AF887" i="1"/>
  <c r="AC888" i="1"/>
  <c r="AF888" i="1"/>
  <c r="AC889" i="1"/>
  <c r="AF889" i="1"/>
  <c r="AC890" i="1"/>
  <c r="AF890" i="1"/>
  <c r="AC891" i="1"/>
  <c r="AF891" i="1"/>
  <c r="AC892" i="1"/>
  <c r="AF892" i="1"/>
  <c r="AC893" i="1"/>
  <c r="AF893" i="1"/>
  <c r="AC894" i="1"/>
  <c r="AF894" i="1"/>
  <c r="AC895" i="1"/>
  <c r="AF895" i="1"/>
  <c r="AC896" i="1"/>
  <c r="AF896" i="1"/>
  <c r="AC897" i="1"/>
  <c r="AF897" i="1"/>
  <c r="AC898" i="1"/>
  <c r="AF898" i="1"/>
  <c r="AC899" i="1"/>
  <c r="AF899" i="1"/>
  <c r="AC900" i="1"/>
  <c r="AF900" i="1"/>
  <c r="AC901" i="1"/>
  <c r="AF901" i="1"/>
  <c r="AC902" i="1"/>
  <c r="AF902" i="1"/>
  <c r="AC903" i="1"/>
  <c r="AF903" i="1"/>
  <c r="AC904" i="1"/>
  <c r="AF904" i="1"/>
  <c r="AC905" i="1"/>
  <c r="AF905" i="1"/>
  <c r="AC906" i="1"/>
  <c r="AF906" i="1"/>
  <c r="AC907" i="1"/>
  <c r="AF907" i="1"/>
  <c r="AC909" i="1"/>
  <c r="AF909" i="1"/>
  <c r="AC910" i="1"/>
  <c r="AF910" i="1"/>
  <c r="AC911" i="1"/>
  <c r="AF911" i="1"/>
  <c r="AC912" i="1"/>
  <c r="AF912" i="1"/>
  <c r="AC913" i="1"/>
  <c r="AF913" i="1"/>
  <c r="AC914" i="1"/>
  <c r="AF914" i="1"/>
  <c r="AC915" i="1"/>
  <c r="AF915" i="1"/>
  <c r="AC916" i="1"/>
  <c r="AF916" i="1"/>
  <c r="AC917" i="1"/>
  <c r="AF917" i="1"/>
  <c r="AC918" i="1"/>
  <c r="AF918" i="1"/>
  <c r="AC919" i="1"/>
  <c r="AF919" i="1"/>
  <c r="AC920" i="1"/>
  <c r="AF920" i="1"/>
  <c r="AC921" i="1"/>
  <c r="AF921" i="1"/>
  <c r="AC922" i="1"/>
  <c r="AF922" i="1"/>
  <c r="AC923" i="1"/>
  <c r="AF923" i="1"/>
  <c r="AC924" i="1"/>
  <c r="AF924" i="1"/>
  <c r="AC925" i="1"/>
  <c r="AF925" i="1"/>
  <c r="AC926" i="1"/>
  <c r="AF926" i="1"/>
  <c r="AC927" i="1"/>
  <c r="AF927" i="1"/>
  <c r="AC928" i="1"/>
  <c r="AF928" i="1"/>
  <c r="AC929" i="1"/>
  <c r="AF929" i="1"/>
  <c r="AC930" i="1"/>
  <c r="AF930" i="1"/>
  <c r="AC932" i="1"/>
  <c r="AF932" i="1"/>
  <c r="AC933" i="1"/>
  <c r="AF933" i="1"/>
  <c r="AC934" i="1"/>
  <c r="AF934" i="1"/>
  <c r="AC935" i="1"/>
  <c r="AF935" i="1"/>
  <c r="AC936" i="1"/>
  <c r="AF936" i="1"/>
  <c r="AC937" i="1"/>
  <c r="AF937" i="1"/>
  <c r="AC938" i="1"/>
  <c r="AF938" i="1"/>
  <c r="AC939" i="1"/>
  <c r="AF939" i="1"/>
  <c r="AC940" i="1"/>
  <c r="AF940" i="1"/>
  <c r="AC941" i="1"/>
  <c r="AF941" i="1"/>
  <c r="AC942" i="1"/>
  <c r="AF942" i="1"/>
  <c r="AC943" i="1"/>
  <c r="AF943" i="1"/>
  <c r="AC944" i="1"/>
  <c r="AF944" i="1"/>
  <c r="AC945" i="1"/>
  <c r="AF945" i="1"/>
  <c r="AC946" i="1"/>
  <c r="AF946" i="1"/>
  <c r="AC947" i="1"/>
  <c r="AF947" i="1"/>
  <c r="AC948" i="1"/>
  <c r="AF948" i="1"/>
  <c r="AC949" i="1"/>
  <c r="AF949" i="1"/>
  <c r="AC950" i="1"/>
  <c r="AF950" i="1"/>
  <c r="AC951" i="1"/>
  <c r="AF951" i="1"/>
  <c r="AC952" i="1"/>
  <c r="AF952" i="1"/>
  <c r="AC953" i="1"/>
  <c r="AF953" i="1"/>
  <c r="AC954" i="1"/>
  <c r="AF954" i="1"/>
  <c r="AC955" i="1"/>
  <c r="AF955" i="1"/>
  <c r="AC956" i="1"/>
  <c r="AF956" i="1"/>
  <c r="AC957" i="1"/>
  <c r="AF957" i="1"/>
  <c r="AC958" i="1"/>
  <c r="AF958" i="1"/>
  <c r="AC959" i="1"/>
  <c r="AF959" i="1"/>
  <c r="AC960" i="1"/>
  <c r="AF960" i="1"/>
  <c r="AC961" i="1"/>
  <c r="AF961" i="1"/>
  <c r="AC962" i="1"/>
  <c r="AF962" i="1"/>
  <c r="AC963" i="1"/>
  <c r="AF963" i="1"/>
  <c r="AC964" i="1"/>
  <c r="AF964" i="1"/>
  <c r="AC965" i="1"/>
  <c r="AF965" i="1"/>
  <c r="AC966" i="1"/>
  <c r="AF966" i="1"/>
  <c r="AC967" i="1"/>
  <c r="AF967" i="1"/>
  <c r="AC968" i="1"/>
  <c r="AF968" i="1"/>
  <c r="AC969" i="1"/>
  <c r="AF969" i="1"/>
  <c r="AC970" i="1"/>
  <c r="AF970" i="1"/>
  <c r="AC971" i="1"/>
  <c r="AF971" i="1"/>
  <c r="AC972" i="1"/>
  <c r="AF972" i="1"/>
  <c r="AC973" i="1"/>
  <c r="AF973" i="1"/>
  <c r="AC974" i="1"/>
  <c r="AF974" i="1"/>
  <c r="AC975" i="1"/>
  <c r="AF975" i="1"/>
  <c r="AC976" i="1"/>
  <c r="AF976" i="1"/>
  <c r="AC977" i="1"/>
  <c r="AF977" i="1"/>
  <c r="AC978" i="1"/>
  <c r="AF978" i="1"/>
  <c r="AC979" i="1"/>
  <c r="AF979" i="1"/>
  <c r="AC980" i="1"/>
  <c r="AF980" i="1"/>
  <c r="AC981" i="1"/>
  <c r="AF981" i="1"/>
  <c r="AC982" i="1"/>
  <c r="AF982" i="1"/>
  <c r="AC983" i="1"/>
  <c r="AF983" i="1"/>
  <c r="AC984" i="1"/>
  <c r="AF984" i="1"/>
  <c r="AC985" i="1"/>
  <c r="AF985" i="1"/>
  <c r="AC986" i="1"/>
  <c r="AF986" i="1"/>
  <c r="AC987" i="1"/>
  <c r="AF987" i="1"/>
  <c r="AC988" i="1"/>
  <c r="AF988" i="1"/>
  <c r="AC989" i="1"/>
  <c r="AF989" i="1"/>
  <c r="AC990" i="1"/>
  <c r="AF990" i="1"/>
  <c r="AC991" i="1"/>
  <c r="AF991" i="1"/>
  <c r="AC992" i="1"/>
  <c r="AF992" i="1"/>
  <c r="AC993" i="1"/>
  <c r="AF993" i="1"/>
  <c r="AC994" i="1"/>
  <c r="AF994" i="1"/>
  <c r="AC995" i="1"/>
  <c r="AF995" i="1"/>
  <c r="AC996" i="1"/>
  <c r="AF996" i="1"/>
  <c r="AC997" i="1"/>
  <c r="AF997" i="1"/>
  <c r="AC998" i="1"/>
  <c r="AF998" i="1"/>
  <c r="AC999" i="1"/>
  <c r="AF999" i="1"/>
  <c r="AC1000" i="1"/>
  <c r="AF1000" i="1"/>
  <c r="AC1001" i="1"/>
  <c r="AF1001" i="1"/>
  <c r="AC1002" i="1"/>
  <c r="AF1002" i="1"/>
  <c r="AC1003" i="1"/>
  <c r="AF1003" i="1"/>
  <c r="AC1004" i="1"/>
  <c r="AF1004" i="1"/>
  <c r="AC1005" i="1"/>
  <c r="AF1005" i="1"/>
  <c r="AC1006" i="1"/>
  <c r="AF1006" i="1"/>
  <c r="AC1007" i="1"/>
  <c r="AF1007" i="1"/>
  <c r="AC1008" i="1"/>
  <c r="AF1008" i="1"/>
  <c r="AC1009" i="1"/>
  <c r="AF1009" i="1"/>
  <c r="AC1010" i="1"/>
  <c r="AF1010" i="1"/>
  <c r="AC1011" i="1"/>
  <c r="AF1011" i="1"/>
  <c r="AC1012" i="1"/>
  <c r="AF1012" i="1"/>
  <c r="AC1013" i="1"/>
  <c r="AF1013" i="1"/>
  <c r="AC1014" i="1"/>
  <c r="AF1014" i="1"/>
  <c r="AC1015" i="1"/>
  <c r="AF1015" i="1"/>
  <c r="AC1016" i="1"/>
  <c r="AF1016" i="1"/>
  <c r="AC1017" i="1"/>
  <c r="AF1017" i="1"/>
  <c r="AC1018" i="1"/>
  <c r="AF1018" i="1"/>
  <c r="AC1019" i="1"/>
  <c r="AF1019" i="1"/>
  <c r="AC1020" i="1"/>
  <c r="AF1020" i="1"/>
  <c r="AC1021" i="1"/>
  <c r="AC1022" i="1"/>
  <c r="AF1022" i="1"/>
  <c r="AC1023" i="1"/>
  <c r="AF1023" i="1"/>
  <c r="AC1024" i="1"/>
  <c r="AF1024" i="1"/>
  <c r="AC1025" i="1"/>
  <c r="AF1025" i="1"/>
  <c r="AC1026" i="1"/>
  <c r="AF1026" i="1"/>
  <c r="AC1027" i="1"/>
  <c r="AF1027" i="1"/>
  <c r="AC1028" i="1"/>
  <c r="AF1028" i="1"/>
  <c r="AC1029" i="1"/>
  <c r="AF1029" i="1"/>
  <c r="AC1030" i="1"/>
  <c r="AF1030" i="1"/>
  <c r="AC1031" i="1"/>
  <c r="AF1031" i="1"/>
  <c r="AC1032" i="1"/>
  <c r="AF1032" i="1"/>
  <c r="AC1033" i="1"/>
  <c r="AF1033" i="1"/>
  <c r="AC1034" i="1"/>
  <c r="AF1034" i="1"/>
  <c r="AC1035" i="1"/>
  <c r="AF1035" i="1"/>
  <c r="AC1036" i="1"/>
  <c r="AF1036" i="1"/>
  <c r="AC1037" i="1"/>
  <c r="AF1037" i="1"/>
  <c r="AC1038" i="1"/>
  <c r="AF1038" i="1"/>
  <c r="AC1039" i="1"/>
  <c r="AF1039" i="1"/>
  <c r="AC1040" i="1"/>
  <c r="AF1040" i="1"/>
  <c r="AC1041" i="1"/>
  <c r="AF1041" i="1"/>
  <c r="AC1042" i="1"/>
  <c r="AF1042" i="1"/>
  <c r="AC1043" i="1"/>
  <c r="AF1043" i="1"/>
  <c r="AC1044" i="1"/>
  <c r="AF1044" i="1"/>
  <c r="AC1045" i="1"/>
  <c r="AF1045" i="1"/>
  <c r="AC1046" i="1"/>
  <c r="AF1046" i="1"/>
  <c r="AC1047" i="1"/>
  <c r="AF1047" i="1"/>
  <c r="AC1048" i="1"/>
  <c r="AF1048" i="1"/>
  <c r="AC1049" i="1"/>
  <c r="AF1049" i="1"/>
  <c r="AC1050" i="1"/>
  <c r="AF1050" i="1"/>
  <c r="AC1051" i="1"/>
  <c r="AF1051" i="1"/>
  <c r="AC1052" i="1"/>
  <c r="AF1052" i="1"/>
  <c r="AC1053" i="1"/>
  <c r="AF1053" i="1"/>
  <c r="AC1054" i="1"/>
  <c r="AF1054" i="1"/>
  <c r="AC1055" i="1"/>
  <c r="AF1055" i="1"/>
  <c r="AC1056" i="1"/>
  <c r="AF1056" i="1"/>
  <c r="AC1057" i="1"/>
  <c r="AF1057" i="1"/>
  <c r="AC1058" i="1"/>
  <c r="AF1058" i="1"/>
  <c r="AC1059" i="1"/>
  <c r="AF1059" i="1"/>
  <c r="AC1060" i="1"/>
  <c r="AF1060" i="1"/>
  <c r="AC1061" i="1"/>
  <c r="AF1061" i="1"/>
  <c r="AC1062" i="1"/>
  <c r="AF1062" i="1"/>
  <c r="AC1063" i="1"/>
  <c r="AF1063" i="1"/>
  <c r="AC1064" i="1"/>
  <c r="AF1064" i="1"/>
  <c r="AC1065" i="1"/>
  <c r="AF1065" i="1"/>
  <c r="AC1066" i="1"/>
  <c r="AF1066" i="1"/>
  <c r="AC1067" i="1"/>
  <c r="AF1067" i="1"/>
  <c r="AC1068" i="1"/>
  <c r="AF1068" i="1"/>
  <c r="AC1069" i="1"/>
  <c r="AF1069" i="1"/>
  <c r="AC1070" i="1"/>
  <c r="AF1070" i="1"/>
  <c r="AC1071" i="1"/>
  <c r="AF1071" i="1"/>
  <c r="AC1072" i="1"/>
  <c r="AF1072" i="1"/>
  <c r="AC1073" i="1"/>
  <c r="AF1073" i="1"/>
  <c r="AC1074" i="1"/>
  <c r="AF1074" i="1"/>
  <c r="AC1075" i="1"/>
  <c r="AF1075" i="1"/>
  <c r="AC1076" i="1"/>
  <c r="AF1076" i="1"/>
  <c r="AC1077" i="1"/>
  <c r="AF1077" i="1"/>
  <c r="AC1078" i="1"/>
  <c r="AF1078" i="1"/>
  <c r="AC1079" i="1"/>
  <c r="AF1079" i="1"/>
  <c r="AC1080" i="1"/>
  <c r="AF1080" i="1"/>
  <c r="AC1082" i="1"/>
  <c r="AF1082" i="1"/>
  <c r="AC1083" i="1"/>
  <c r="AF1083" i="1"/>
  <c r="AC1084" i="1"/>
  <c r="AF1084" i="1"/>
  <c r="AC1085" i="1"/>
  <c r="AF1085" i="1"/>
  <c r="AC1086" i="1"/>
  <c r="AF1086" i="1"/>
  <c r="AC1087" i="1"/>
  <c r="AF1087" i="1"/>
  <c r="AC1088" i="1"/>
  <c r="AF1088" i="1"/>
  <c r="AC1089" i="1"/>
  <c r="AF1089" i="1"/>
  <c r="AC1090" i="1"/>
  <c r="AF1090" i="1"/>
  <c r="AC1091" i="1"/>
  <c r="AF1091" i="1"/>
  <c r="AC1092" i="1"/>
  <c r="AF1092" i="1"/>
  <c r="AC1093" i="1"/>
  <c r="AF1093" i="1"/>
  <c r="AC1094" i="1"/>
  <c r="AF1094" i="1"/>
  <c r="AC1095" i="1"/>
  <c r="AF1095" i="1"/>
  <c r="AC1096" i="1"/>
  <c r="AF1096" i="1"/>
  <c r="AC1097" i="1"/>
  <c r="AF1097" i="1"/>
  <c r="AC1098" i="1"/>
  <c r="AF1098" i="1"/>
  <c r="AC1099" i="1"/>
  <c r="AF1099" i="1"/>
  <c r="AC1100" i="1"/>
  <c r="AF1100" i="1"/>
  <c r="AC1101" i="1"/>
  <c r="AF1101" i="1"/>
  <c r="AC1102" i="1"/>
  <c r="AF1102" i="1"/>
  <c r="AC1103" i="1"/>
  <c r="AF1103" i="1"/>
  <c r="AC1104" i="1"/>
  <c r="AF1104" i="1"/>
  <c r="AC1105" i="1"/>
  <c r="AF1105" i="1"/>
  <c r="AC1106" i="1"/>
  <c r="AF1106" i="1"/>
  <c r="AC1107" i="1"/>
  <c r="AF1107" i="1"/>
  <c r="AC1108" i="1"/>
  <c r="AF1108" i="1"/>
  <c r="AC1109" i="1"/>
  <c r="AF1109" i="1"/>
  <c r="AC1110" i="1"/>
  <c r="AF1110" i="1"/>
  <c r="AC1111" i="1"/>
  <c r="AF1111" i="1"/>
  <c r="AC1112" i="1"/>
  <c r="AF1112" i="1"/>
  <c r="AC1113" i="1"/>
  <c r="AF1113" i="1"/>
  <c r="AC1114" i="1"/>
  <c r="AF1114" i="1"/>
  <c r="AC1115" i="1"/>
  <c r="AF1115" i="1"/>
  <c r="AC1116" i="1"/>
  <c r="AF1116" i="1"/>
  <c r="AC1117" i="1"/>
  <c r="AF1117" i="1"/>
  <c r="AC1118" i="1"/>
  <c r="AF1118" i="1"/>
  <c r="AC1119" i="1"/>
  <c r="AF1119" i="1"/>
  <c r="AC1120" i="1"/>
  <c r="AF1120" i="1"/>
  <c r="AC1121" i="1"/>
  <c r="AF1121" i="1"/>
  <c r="AC1122" i="1"/>
  <c r="AF1122" i="1"/>
  <c r="AC1123" i="1"/>
  <c r="AF1123" i="1"/>
  <c r="AC1124" i="1"/>
  <c r="AF1124" i="1"/>
  <c r="AC1125" i="1"/>
  <c r="AF1125" i="1"/>
  <c r="AC1126" i="1"/>
  <c r="AF1126" i="1"/>
  <c r="AC1127" i="1"/>
  <c r="AF1127" i="1"/>
  <c r="AC1128" i="1"/>
  <c r="AF1128" i="1"/>
  <c r="AC1129" i="1"/>
  <c r="AF1129" i="1"/>
  <c r="AC1130" i="1"/>
  <c r="AF1130" i="1"/>
  <c r="AC1131" i="1"/>
  <c r="AF1131" i="1"/>
  <c r="AC1132" i="1"/>
  <c r="AF1132" i="1"/>
  <c r="AC1133" i="1"/>
  <c r="AF1133" i="1"/>
  <c r="AC1134" i="1"/>
  <c r="AF1134" i="1"/>
  <c r="AC1135" i="1"/>
  <c r="AF1135" i="1"/>
  <c r="AC1136" i="1"/>
  <c r="AF1136" i="1"/>
  <c r="AC1137" i="1"/>
  <c r="AF1137" i="1"/>
  <c r="AC1138" i="1"/>
  <c r="AF1138" i="1"/>
  <c r="AC1139" i="1"/>
  <c r="AF1139" i="1"/>
  <c r="AC1140" i="1"/>
  <c r="AF1140" i="1"/>
  <c r="AC1141" i="1"/>
  <c r="AF1141" i="1"/>
  <c r="AC1142" i="1"/>
  <c r="AF1142" i="1"/>
  <c r="AC1143" i="1"/>
  <c r="AF1143" i="1"/>
  <c r="AC1144" i="1"/>
  <c r="AF1144" i="1"/>
  <c r="AC1145" i="1"/>
  <c r="AF1145" i="1"/>
  <c r="AC1146" i="1"/>
  <c r="AF1146" i="1"/>
  <c r="AC1147" i="1"/>
  <c r="AF1147" i="1"/>
  <c r="AC1148" i="1"/>
  <c r="AF1148" i="1"/>
  <c r="AC1149" i="1"/>
  <c r="AF1149" i="1"/>
  <c r="AC1150" i="1"/>
  <c r="AF1150" i="1"/>
  <c r="AC1151" i="1"/>
  <c r="AF1151" i="1"/>
  <c r="AC1152" i="1"/>
  <c r="AF1152" i="1"/>
  <c r="AC1153" i="1"/>
  <c r="AF1153" i="1"/>
  <c r="AC1154" i="1"/>
  <c r="AF1154" i="1"/>
  <c r="AC1155" i="1"/>
  <c r="AF1155" i="1"/>
  <c r="AC1156" i="1"/>
  <c r="AF1156" i="1"/>
  <c r="AC1157" i="1"/>
  <c r="AF1157" i="1"/>
  <c r="AC1158" i="1"/>
  <c r="AF1158" i="1"/>
  <c r="AC1159" i="1"/>
  <c r="AF1159" i="1"/>
  <c r="AC1160" i="1"/>
  <c r="AF1160" i="1"/>
  <c r="AC1161" i="1"/>
  <c r="AF1161" i="1"/>
  <c r="AC1162" i="1"/>
  <c r="AF1162" i="1"/>
  <c r="AC1163" i="1"/>
  <c r="AF1163" i="1"/>
  <c r="AC1164" i="1"/>
  <c r="AF1164" i="1"/>
  <c r="AC1165" i="1"/>
  <c r="AF1165" i="1"/>
  <c r="AC1166" i="1"/>
  <c r="AF1166" i="1"/>
  <c r="AC1167" i="1"/>
  <c r="AF1167" i="1"/>
  <c r="AC1168" i="1"/>
  <c r="AF1168" i="1"/>
  <c r="AC1169" i="1"/>
  <c r="AF1169" i="1"/>
  <c r="AC1170" i="1"/>
  <c r="AF1170" i="1"/>
  <c r="AC1171" i="1"/>
  <c r="AF1171" i="1"/>
  <c r="AC1172" i="1"/>
  <c r="AF1172" i="1"/>
  <c r="AC1173" i="1"/>
  <c r="AF1173" i="1"/>
  <c r="AC1174" i="1"/>
  <c r="AF1174" i="1"/>
  <c r="AC1175" i="1"/>
  <c r="AF1175" i="1"/>
  <c r="AC1176" i="1"/>
  <c r="AF1176" i="1"/>
  <c r="AC1177" i="1"/>
  <c r="AF1177" i="1"/>
  <c r="AC1178" i="1"/>
  <c r="AF1178" i="1"/>
  <c r="AC1179" i="1"/>
  <c r="AF1179" i="1"/>
  <c r="AC1180" i="1"/>
  <c r="AF1180" i="1"/>
  <c r="AC1181" i="1"/>
  <c r="AF1181" i="1"/>
  <c r="AB269" i="1"/>
  <c r="AC269" i="1"/>
  <c r="AF269" i="1"/>
  <c r="AB931" i="1"/>
  <c r="F931" i="1"/>
  <c r="H931" i="1"/>
  <c r="J931" i="1"/>
  <c r="L931" i="1"/>
  <c r="N931" i="1"/>
  <c r="P931" i="1"/>
  <c r="R931" i="1"/>
  <c r="T931" i="1"/>
  <c r="V931" i="1"/>
  <c r="X931" i="1"/>
  <c r="Z931" i="1"/>
  <c r="N698" i="1"/>
  <c r="F45" i="1"/>
  <c r="F106" i="1"/>
  <c r="F908" i="1"/>
  <c r="F1081" i="1"/>
  <c r="F42" i="1"/>
  <c r="H45" i="1"/>
  <c r="H106" i="1"/>
  <c r="H908" i="1"/>
  <c r="H1081" i="1"/>
  <c r="H42" i="1"/>
  <c r="J45" i="1"/>
  <c r="J106" i="1"/>
  <c r="J908" i="1"/>
  <c r="J1081" i="1"/>
  <c r="J42" i="1"/>
  <c r="L45" i="1"/>
  <c r="L106" i="1"/>
  <c r="L908" i="1"/>
  <c r="L1081" i="1"/>
  <c r="L42" i="1"/>
  <c r="N45" i="1"/>
  <c r="N106" i="1"/>
  <c r="N908" i="1"/>
  <c r="N1081" i="1"/>
  <c r="N42" i="1"/>
  <c r="P45" i="1"/>
  <c r="P106" i="1"/>
  <c r="P908" i="1"/>
  <c r="P1081" i="1"/>
  <c r="P42" i="1"/>
  <c r="R45" i="1"/>
  <c r="R106" i="1"/>
  <c r="R908" i="1"/>
  <c r="R1081" i="1"/>
  <c r="R42" i="1"/>
  <c r="T45" i="1"/>
  <c r="T106" i="1"/>
  <c r="T908" i="1"/>
  <c r="T1081" i="1"/>
  <c r="T42" i="1"/>
  <c r="V45" i="1"/>
  <c r="V106" i="1"/>
  <c r="V908" i="1"/>
  <c r="V1081" i="1"/>
  <c r="V42" i="1"/>
  <c r="X45" i="1"/>
  <c r="X106" i="1"/>
  <c r="X908" i="1"/>
  <c r="X1081" i="1"/>
  <c r="X42" i="1"/>
  <c r="Z45" i="1"/>
  <c r="Z106" i="1"/>
  <c r="Z908" i="1"/>
  <c r="Z1081" i="1"/>
  <c r="Z42" i="1"/>
  <c r="AB45" i="1"/>
  <c r="AB106" i="1"/>
  <c r="AB908" i="1"/>
  <c r="AB1081" i="1"/>
  <c r="AB42" i="1"/>
  <c r="AD1021" i="1"/>
  <c r="AF1021" i="1"/>
  <c r="AC32" i="1"/>
  <c r="AF32" i="1"/>
  <c r="AC33" i="1"/>
  <c r="AF33" i="1"/>
  <c r="AC34" i="1"/>
  <c r="AF34" i="1"/>
  <c r="AC35" i="1"/>
  <c r="AF35" i="1"/>
  <c r="AC36" i="1"/>
  <c r="AF36" i="1"/>
  <c r="AC37" i="1"/>
  <c r="AF37" i="1"/>
  <c r="AC38" i="1"/>
  <c r="AF38" i="1"/>
  <c r="AC39" i="1"/>
  <c r="AF39" i="1"/>
  <c r="AC40" i="1"/>
  <c r="AC41" i="1"/>
  <c r="AF41" i="1"/>
  <c r="AC17" i="1"/>
  <c r="AC18" i="1"/>
  <c r="AC19" i="1"/>
  <c r="AF19" i="1"/>
  <c r="AC20" i="1"/>
  <c r="AC21" i="1"/>
  <c r="AC22" i="1"/>
  <c r="AF22" i="1"/>
  <c r="AC23" i="1"/>
  <c r="AC24" i="1"/>
  <c r="AC25" i="1"/>
  <c r="AC26" i="1"/>
  <c r="AF26" i="1"/>
  <c r="AC27" i="1"/>
  <c r="AF27" i="1"/>
  <c r="AC28" i="1"/>
  <c r="AC29" i="1"/>
  <c r="AF29" i="1"/>
  <c r="AC30" i="1"/>
  <c r="AF30" i="1"/>
  <c r="AC31" i="1"/>
  <c r="AF31" i="1"/>
  <c r="AD42" i="1"/>
  <c r="AF46" i="1"/>
  <c r="AF43" i="1"/>
  <c r="AF40" i="1"/>
  <c r="AF20" i="1"/>
  <c r="AF21" i="1"/>
  <c r="AF23" i="1"/>
  <c r="AF24" i="1"/>
  <c r="AF25" i="1"/>
  <c r="AF28" i="1"/>
  <c r="AF17" i="1"/>
  <c r="AE1182" i="1"/>
  <c r="D42" i="1"/>
  <c r="AC42" i="1"/>
  <c r="AF42" i="1"/>
  <c r="V1182" i="1"/>
  <c r="V1184" i="1"/>
  <c r="AC45" i="1"/>
  <c r="AF45" i="1"/>
  <c r="AF18" i="1"/>
  <c r="AC698" i="1"/>
  <c r="AF698" i="1"/>
  <c r="F1182" i="1"/>
  <c r="F1184" i="1"/>
  <c r="AC106" i="1"/>
  <c r="AF106" i="1"/>
  <c r="AC1081" i="1"/>
  <c r="AF1081" i="1"/>
  <c r="AC931" i="1"/>
  <c r="AF931" i="1"/>
  <c r="H1182" i="1"/>
  <c r="H1184" i="1"/>
  <c r="AC908" i="1"/>
  <c r="AF908" i="1"/>
  <c r="Z1182" i="1"/>
  <c r="Z1184" i="1"/>
  <c r="R1182" i="1"/>
  <c r="R1184" i="1"/>
  <c r="J1182" i="1"/>
  <c r="J1184" i="1"/>
  <c r="X1182" i="1"/>
  <c r="X1184" i="1"/>
  <c r="AB1182" i="1"/>
  <c r="AB1184" i="1"/>
  <c r="T1182" i="1"/>
  <c r="T1184" i="1"/>
  <c r="L1182" i="1"/>
  <c r="L1184" i="1"/>
  <c r="P1182" i="1"/>
  <c r="P1184" i="1"/>
  <c r="N1182" i="1"/>
  <c r="N1184" i="1"/>
  <c r="AC1182" i="1"/>
  <c r="AF1182" i="1"/>
  <c r="AF118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Olga Kapitulskaya</author>
  </authors>
  <commentList>
    <comment ref="H46" authorId="0" shapeId="0" xr:uid="{00000000-0006-0000-0100-000001000000}">
      <text>
        <r>
          <rPr>
            <b/>
            <sz val="9"/>
            <color indexed="81"/>
            <rFont val="Tahoma"/>
            <family val="2"/>
            <charset val="204"/>
          </rPr>
          <t>Olga Kapitulskaya:</t>
        </r>
        <r>
          <rPr>
            <sz val="9"/>
            <color indexed="81"/>
            <rFont val="Tahoma"/>
            <family val="2"/>
            <charset val="204"/>
          </rPr>
          <t xml:space="preserve">
Платежное поручение ПЖ000001563 от 21.02.2018
Платежное поручение ПЖ000001564 от 21.02.2018</t>
        </r>
      </text>
    </comment>
    <comment ref="H47" authorId="0" shapeId="0" xr:uid="{00000000-0006-0000-0100-000002000000}">
      <text>
        <r>
          <rPr>
            <b/>
            <sz val="9"/>
            <color indexed="81"/>
            <rFont val="Tahoma"/>
            <family val="2"/>
            <charset val="204"/>
          </rPr>
          <t>Olga Kapitulskaya:</t>
        </r>
        <r>
          <rPr>
            <sz val="9"/>
            <color indexed="81"/>
            <rFont val="Tahoma"/>
            <family val="2"/>
            <charset val="204"/>
          </rPr>
          <t xml:space="preserve">
Платежное поручение ПЖ000001005 от 05.02.2018</t>
        </r>
      </text>
    </comment>
    <comment ref="N47" authorId="0" shapeId="0" xr:uid="{00000000-0006-0000-0100-000003000000}">
      <text>
        <r>
          <rPr>
            <b/>
            <sz val="9"/>
            <color indexed="81"/>
            <rFont val="Tahoma"/>
            <family val="2"/>
            <charset val="204"/>
          </rPr>
          <t>Olga Kapitulskaya:</t>
        </r>
        <r>
          <rPr>
            <sz val="9"/>
            <color indexed="81"/>
            <rFont val="Tahoma"/>
            <family val="2"/>
            <charset val="204"/>
          </rPr>
          <t xml:space="preserve">
Платежное поручение ПЖ000004147 от 21.05.2018</t>
        </r>
      </text>
    </comment>
    <comment ref="H48" authorId="0" shapeId="0" xr:uid="{00000000-0006-0000-0100-000004000000}">
      <text>
        <r>
          <rPr>
            <b/>
            <sz val="9"/>
            <color indexed="81"/>
            <rFont val="Tahoma"/>
            <family val="2"/>
            <charset val="204"/>
          </rPr>
          <t>Olga Kapitulskaya:</t>
        </r>
        <r>
          <rPr>
            <sz val="9"/>
            <color indexed="81"/>
            <rFont val="Tahoma"/>
            <family val="2"/>
            <charset val="204"/>
          </rPr>
          <t xml:space="preserve">
Платежное поручение ПЖ000001052 от 07.02.2018</t>
        </r>
      </text>
    </comment>
    <comment ref="H49" authorId="0" shapeId="0" xr:uid="{00000000-0006-0000-0100-000005000000}">
      <text>
        <r>
          <rPr>
            <b/>
            <sz val="9"/>
            <color indexed="81"/>
            <rFont val="Tahoma"/>
            <family val="2"/>
            <charset val="204"/>
          </rPr>
          <t>Olga Kapitulskaya:</t>
        </r>
        <r>
          <rPr>
            <sz val="9"/>
            <color indexed="81"/>
            <rFont val="Tahoma"/>
            <family val="2"/>
            <charset val="204"/>
          </rPr>
          <t xml:space="preserve">
Платежное поручение ПЖ000001668 от 27.02.2018</t>
        </r>
      </text>
    </comment>
    <comment ref="H50" authorId="0" shapeId="0" xr:uid="{00000000-0006-0000-0100-000006000000}">
      <text>
        <r>
          <rPr>
            <b/>
            <sz val="9"/>
            <color indexed="81"/>
            <rFont val="Tahoma"/>
            <family val="2"/>
            <charset val="204"/>
          </rPr>
          <t>Olga Kapitulskaya:</t>
        </r>
        <r>
          <rPr>
            <sz val="9"/>
            <color indexed="81"/>
            <rFont val="Tahoma"/>
            <family val="2"/>
            <charset val="204"/>
          </rPr>
          <t xml:space="preserve">
Платежное поручение ПЖ000000875 от 01.02.2018</t>
        </r>
      </text>
    </comment>
    <comment ref="F51" authorId="0" shapeId="0" xr:uid="{00000000-0006-0000-0100-000007000000}">
      <text>
        <r>
          <rPr>
            <b/>
            <sz val="9"/>
            <color indexed="81"/>
            <rFont val="Tahoma"/>
            <family val="2"/>
            <charset val="204"/>
          </rPr>
          <t>Olga Kapitulskaya:</t>
        </r>
        <r>
          <rPr>
            <sz val="9"/>
            <color indexed="81"/>
            <rFont val="Tahoma"/>
            <family val="2"/>
            <charset val="204"/>
          </rPr>
          <t xml:space="preserve">
Платежное поручение ПЖ000000840 от 31.01.2018</t>
        </r>
      </text>
    </comment>
    <comment ref="H52" authorId="0" shapeId="0" xr:uid="{00000000-0006-0000-0100-000008000000}">
      <text>
        <r>
          <rPr>
            <b/>
            <sz val="9"/>
            <color indexed="81"/>
            <rFont val="Tahoma"/>
            <family val="2"/>
            <charset val="204"/>
          </rPr>
          <t>Olga Kapitulskaya:</t>
        </r>
        <r>
          <rPr>
            <sz val="9"/>
            <color indexed="81"/>
            <rFont val="Tahoma"/>
            <family val="2"/>
            <charset val="204"/>
          </rPr>
          <t xml:space="preserve">
Платежное поручение ПЖ000001442 от 16.02.2018</t>
        </r>
      </text>
    </comment>
    <comment ref="P53" authorId="0" shapeId="0" xr:uid="{00000000-0006-0000-0100-000009000000}">
      <text>
        <r>
          <rPr>
            <b/>
            <sz val="9"/>
            <color indexed="81"/>
            <rFont val="Tahoma"/>
            <family val="2"/>
            <charset val="204"/>
          </rPr>
          <t>Olga Kapitulskaya:</t>
        </r>
        <r>
          <rPr>
            <sz val="9"/>
            <color indexed="81"/>
            <rFont val="Tahoma"/>
            <family val="2"/>
            <charset val="204"/>
          </rPr>
          <t xml:space="preserve">
Платежное поручение ПЖ000005382 от 28.06.2018</t>
        </r>
      </text>
    </comment>
    <comment ref="F54" authorId="0" shapeId="0" xr:uid="{00000000-0006-0000-0100-00000A000000}">
      <text>
        <r>
          <rPr>
            <b/>
            <sz val="9"/>
            <color indexed="81"/>
            <rFont val="Tahoma"/>
            <family val="2"/>
            <charset val="204"/>
          </rPr>
          <t>Olga Kapitulskaya:</t>
        </r>
        <r>
          <rPr>
            <sz val="9"/>
            <color indexed="81"/>
            <rFont val="Tahoma"/>
            <family val="2"/>
            <charset val="204"/>
          </rPr>
          <t xml:space="preserve">
Платежное поручение ПЖ000000840 от 31.01.2018</t>
        </r>
      </text>
    </comment>
    <comment ref="L55" authorId="0" shapeId="0" xr:uid="{00000000-0006-0000-0100-00000B000000}">
      <text>
        <r>
          <rPr>
            <b/>
            <sz val="9"/>
            <color indexed="81"/>
            <rFont val="Tahoma"/>
            <family val="2"/>
            <charset val="204"/>
          </rPr>
          <t>Olga Kapitulskaya:</t>
        </r>
        <r>
          <rPr>
            <sz val="9"/>
            <color indexed="81"/>
            <rFont val="Tahoma"/>
            <family val="2"/>
            <charset val="204"/>
          </rPr>
          <t xml:space="preserve">
Платежное поручение ПЖ000002863 от 06.04.2018</t>
        </r>
      </text>
    </comment>
    <comment ref="L56" authorId="0" shapeId="0" xr:uid="{00000000-0006-0000-0100-00000C000000}">
      <text>
        <r>
          <rPr>
            <b/>
            <sz val="9"/>
            <color indexed="81"/>
            <rFont val="Tahoma"/>
            <family val="2"/>
            <charset val="204"/>
          </rPr>
          <t>Olga Kapitulskaya:</t>
        </r>
        <r>
          <rPr>
            <sz val="9"/>
            <color indexed="81"/>
            <rFont val="Tahoma"/>
            <family val="2"/>
            <charset val="204"/>
          </rPr>
          <t xml:space="preserve">
Платежное поручение ПЖ000003148 от 16.04.2018</t>
        </r>
      </text>
    </comment>
    <comment ref="J57" authorId="0" shapeId="0" xr:uid="{00000000-0006-0000-0100-00000D000000}">
      <text>
        <r>
          <rPr>
            <b/>
            <sz val="9"/>
            <color indexed="81"/>
            <rFont val="Tahoma"/>
            <family val="2"/>
            <charset val="204"/>
          </rPr>
          <t>Olga Kapitulskaya:</t>
        </r>
        <r>
          <rPr>
            <sz val="9"/>
            <color indexed="81"/>
            <rFont val="Tahoma"/>
            <family val="2"/>
            <charset val="204"/>
          </rPr>
          <t xml:space="preserve">
Платежное поручение ПЖ000002432 от 22.03.2018</t>
        </r>
      </text>
    </comment>
    <comment ref="J58" authorId="0" shapeId="0" xr:uid="{00000000-0006-0000-0100-00000E000000}">
      <text>
        <r>
          <rPr>
            <b/>
            <sz val="9"/>
            <color indexed="81"/>
            <rFont val="Tahoma"/>
            <family val="2"/>
            <charset val="204"/>
          </rPr>
          <t>Olga Kapitulskaya:</t>
        </r>
        <r>
          <rPr>
            <sz val="9"/>
            <color indexed="81"/>
            <rFont val="Tahoma"/>
            <family val="2"/>
            <charset val="204"/>
          </rPr>
          <t xml:space="preserve">
Платежное поручение ПЖ000002576 от 29.03.2018</t>
        </r>
      </text>
    </comment>
    <comment ref="T59" authorId="0" shapeId="0" xr:uid="{00000000-0006-0000-0100-00000F000000}">
      <text>
        <r>
          <rPr>
            <b/>
            <sz val="9"/>
            <color indexed="81"/>
            <rFont val="Tahoma"/>
            <family val="2"/>
            <charset val="204"/>
          </rPr>
          <t>Olga Kapitulskaya:</t>
        </r>
        <r>
          <rPr>
            <sz val="9"/>
            <color indexed="81"/>
            <rFont val="Tahoma"/>
            <family val="2"/>
            <charset val="204"/>
          </rPr>
          <t xml:space="preserve">
Платежное поручение ПЖ000007253 от 30.08.2018</t>
        </r>
      </text>
    </comment>
    <comment ref="L60" authorId="0" shapeId="0" xr:uid="{00000000-0006-0000-0100-000010000000}">
      <text>
        <r>
          <rPr>
            <b/>
            <sz val="9"/>
            <color indexed="81"/>
            <rFont val="Tahoma"/>
            <family val="2"/>
            <charset val="204"/>
          </rPr>
          <t>Olga Kapitulskaya:</t>
        </r>
        <r>
          <rPr>
            <sz val="9"/>
            <color indexed="81"/>
            <rFont val="Tahoma"/>
            <family val="2"/>
            <charset val="204"/>
          </rPr>
          <t xml:space="preserve">
Платежное поручение ПЖ000002991 от 12.04.2018</t>
        </r>
      </text>
    </comment>
    <comment ref="N60" authorId="0" shapeId="0" xr:uid="{00000000-0006-0000-0100-000011000000}">
      <text>
        <r>
          <rPr>
            <b/>
            <sz val="9"/>
            <color indexed="81"/>
            <rFont val="Tahoma"/>
            <family val="2"/>
            <charset val="204"/>
          </rPr>
          <t>Olga Kapitulskaya:</t>
        </r>
        <r>
          <rPr>
            <sz val="9"/>
            <color indexed="81"/>
            <rFont val="Tahoma"/>
            <family val="2"/>
            <charset val="204"/>
          </rPr>
          <t xml:space="preserve">
Платежное поручение ПЖ000003729 от 04.05.2018</t>
        </r>
      </text>
    </comment>
    <comment ref="P60" authorId="0" shapeId="0" xr:uid="{00000000-0006-0000-0100-000012000000}">
      <text>
        <r>
          <rPr>
            <b/>
            <sz val="9"/>
            <color indexed="81"/>
            <rFont val="Tahoma"/>
            <family val="2"/>
            <charset val="204"/>
          </rPr>
          <t>Olga Kapitulskaya:</t>
        </r>
        <r>
          <rPr>
            <sz val="9"/>
            <color indexed="81"/>
            <rFont val="Tahoma"/>
            <family val="2"/>
            <charset val="204"/>
          </rPr>
          <t xml:space="preserve">
Платежное поручение ПЖ000004642 от 06.06.2018</t>
        </r>
      </text>
    </comment>
    <comment ref="L61" authorId="0" shapeId="0" xr:uid="{00000000-0006-0000-0100-000013000000}">
      <text>
        <r>
          <rPr>
            <b/>
            <sz val="9"/>
            <color indexed="81"/>
            <rFont val="Tahoma"/>
            <family val="2"/>
            <charset val="204"/>
          </rPr>
          <t>Olga Kapitulskaya:</t>
        </r>
        <r>
          <rPr>
            <sz val="9"/>
            <color indexed="81"/>
            <rFont val="Tahoma"/>
            <family val="2"/>
            <charset val="204"/>
          </rPr>
          <t xml:space="preserve">
Платежное поручение ПЖ000003515 от 27.04.2018</t>
        </r>
      </text>
    </comment>
    <comment ref="P61" authorId="0" shapeId="0" xr:uid="{00000000-0006-0000-0100-000014000000}">
      <text>
        <r>
          <rPr>
            <b/>
            <sz val="9"/>
            <color indexed="81"/>
            <rFont val="Tahoma"/>
            <family val="2"/>
            <charset val="204"/>
          </rPr>
          <t>Olga Kapitulskaya:</t>
        </r>
        <r>
          <rPr>
            <sz val="9"/>
            <color indexed="81"/>
            <rFont val="Tahoma"/>
            <family val="2"/>
            <charset val="204"/>
          </rPr>
          <t xml:space="preserve">
Платежное поручение ПЖ000004787 от 09.06.2018</t>
        </r>
      </text>
    </comment>
    <comment ref="F62" authorId="0" shapeId="0" xr:uid="{00000000-0006-0000-0100-000015000000}">
      <text>
        <r>
          <rPr>
            <b/>
            <sz val="9"/>
            <color indexed="81"/>
            <rFont val="Tahoma"/>
            <family val="2"/>
            <charset val="204"/>
          </rPr>
          <t>Olga Kapitulskaya:</t>
        </r>
        <r>
          <rPr>
            <sz val="9"/>
            <color indexed="81"/>
            <rFont val="Tahoma"/>
            <family val="2"/>
            <charset val="204"/>
          </rPr>
          <t xml:space="preserve">
Платежное поручение ПЖ000000440 от 18.01.2018</t>
        </r>
      </text>
    </comment>
    <comment ref="F63" authorId="0" shapeId="0" xr:uid="{00000000-0006-0000-0100-000016000000}">
      <text>
        <r>
          <rPr>
            <b/>
            <sz val="9"/>
            <color indexed="81"/>
            <rFont val="Tahoma"/>
            <family val="2"/>
            <charset val="204"/>
          </rPr>
          <t>Olga Kapitulskaya:</t>
        </r>
        <r>
          <rPr>
            <sz val="9"/>
            <color indexed="81"/>
            <rFont val="Tahoma"/>
            <family val="2"/>
            <charset val="204"/>
          </rPr>
          <t xml:space="preserve">
Платежное поручение ПЖ000000840 от 31.01.2018</t>
        </r>
      </text>
    </comment>
    <comment ref="H64" authorId="0" shapeId="0" xr:uid="{00000000-0006-0000-0100-000017000000}">
      <text>
        <r>
          <rPr>
            <b/>
            <sz val="9"/>
            <color indexed="81"/>
            <rFont val="Tahoma"/>
            <family val="2"/>
            <charset val="204"/>
          </rPr>
          <t>Olga Kapitulskaya:</t>
        </r>
        <r>
          <rPr>
            <sz val="9"/>
            <color indexed="81"/>
            <rFont val="Tahoma"/>
            <family val="2"/>
            <charset val="204"/>
          </rPr>
          <t xml:space="preserve">
Платежное поручение ПЖ000001140 от 09.02.2018</t>
        </r>
      </text>
    </comment>
    <comment ref="N64" authorId="0" shapeId="0" xr:uid="{00000000-0006-0000-0100-000018000000}">
      <text>
        <r>
          <rPr>
            <b/>
            <sz val="9"/>
            <color indexed="81"/>
            <rFont val="Tahoma"/>
            <family val="2"/>
            <charset val="204"/>
          </rPr>
          <t>Olga Kapitulskaya:</t>
        </r>
        <r>
          <rPr>
            <sz val="9"/>
            <color indexed="81"/>
            <rFont val="Tahoma"/>
            <family val="2"/>
            <charset val="204"/>
          </rPr>
          <t xml:space="preserve">
Платежное поручение ПЖ000004289 от 25.05.2018</t>
        </r>
      </text>
    </comment>
    <comment ref="T64" authorId="0" shapeId="0" xr:uid="{00000000-0006-0000-0100-000019000000}">
      <text>
        <r>
          <rPr>
            <b/>
            <sz val="9"/>
            <color indexed="81"/>
            <rFont val="Tahoma"/>
            <family val="2"/>
            <charset val="204"/>
          </rPr>
          <t>Olga Kapitulskaya:</t>
        </r>
        <r>
          <rPr>
            <sz val="9"/>
            <color indexed="81"/>
            <rFont val="Tahoma"/>
            <family val="2"/>
            <charset val="204"/>
          </rPr>
          <t xml:space="preserve">
Платежное поручение ПЖ000006645 от 08.08.2018</t>
        </r>
      </text>
    </comment>
    <comment ref="V64" authorId="0" shapeId="0" xr:uid="{00000000-0006-0000-0100-00001A000000}">
      <text>
        <r>
          <rPr>
            <b/>
            <sz val="9"/>
            <color indexed="81"/>
            <rFont val="Tahoma"/>
            <family val="2"/>
            <charset val="204"/>
          </rPr>
          <t>Olga Kapitulskaya:</t>
        </r>
        <r>
          <rPr>
            <sz val="9"/>
            <color indexed="81"/>
            <rFont val="Tahoma"/>
            <family val="2"/>
            <charset val="204"/>
          </rPr>
          <t xml:space="preserve">
Платежное поручение ПЖ000007416 от 03.09.2018</t>
        </r>
      </text>
    </comment>
    <comment ref="X64" authorId="0" shapeId="0" xr:uid="{00000000-0006-0000-0100-00001B000000}">
      <text>
        <r>
          <rPr>
            <b/>
            <sz val="9"/>
            <color indexed="81"/>
            <rFont val="Tahoma"/>
            <family val="2"/>
            <charset val="204"/>
          </rPr>
          <t>Olga Kapitulskaya:</t>
        </r>
        <r>
          <rPr>
            <sz val="9"/>
            <color indexed="81"/>
            <rFont val="Tahoma"/>
            <family val="2"/>
            <charset val="204"/>
          </rPr>
          <t xml:space="preserve">
Платежное поручение ПЖ000008228 от 01.10.2018</t>
        </r>
      </text>
    </comment>
    <comment ref="Z64" authorId="0" shapeId="0" xr:uid="{00000000-0006-0000-0100-00001C000000}">
      <text>
        <r>
          <rPr>
            <b/>
            <sz val="9"/>
            <color indexed="81"/>
            <rFont val="Tahoma"/>
            <family val="2"/>
            <charset val="204"/>
          </rPr>
          <t>Olga Kapitulskaya:</t>
        </r>
        <r>
          <rPr>
            <sz val="9"/>
            <color indexed="81"/>
            <rFont val="Tahoma"/>
            <family val="2"/>
            <charset val="204"/>
          </rPr>
          <t xml:space="preserve">
Платежное поручение ПЖ000010143 от 30.11.2018</t>
        </r>
      </text>
    </comment>
    <comment ref="H65" authorId="0" shapeId="0" xr:uid="{00000000-0006-0000-0100-00001D000000}">
      <text>
        <r>
          <rPr>
            <b/>
            <sz val="9"/>
            <color indexed="81"/>
            <rFont val="Tahoma"/>
            <family val="2"/>
            <charset val="204"/>
          </rPr>
          <t>Olga Kapitulskaya:</t>
        </r>
        <r>
          <rPr>
            <sz val="9"/>
            <color indexed="81"/>
            <rFont val="Tahoma"/>
            <family val="2"/>
            <charset val="204"/>
          </rPr>
          <t xml:space="preserve">
Платежное поручение ПЖ000001576 от 22.02.2018</t>
        </r>
      </text>
    </comment>
    <comment ref="X65" authorId="0" shapeId="0" xr:uid="{00000000-0006-0000-0100-00001E000000}">
      <text>
        <r>
          <rPr>
            <b/>
            <sz val="9"/>
            <color indexed="81"/>
            <rFont val="Tahoma"/>
            <family val="2"/>
            <charset val="204"/>
          </rPr>
          <t>Olga Kapitulskaya:</t>
        </r>
        <r>
          <rPr>
            <sz val="9"/>
            <color indexed="81"/>
            <rFont val="Tahoma"/>
            <family val="2"/>
            <charset val="204"/>
          </rPr>
          <t xml:space="preserve">
Платежное поручение ПЖ000008478 от 09.10.2018</t>
        </r>
      </text>
    </comment>
    <comment ref="H66" authorId="0" shapeId="0" xr:uid="{00000000-0006-0000-0100-00001F000000}">
      <text>
        <r>
          <rPr>
            <b/>
            <sz val="9"/>
            <color indexed="81"/>
            <rFont val="Tahoma"/>
            <family val="2"/>
            <charset val="204"/>
          </rPr>
          <t>Olga Kapitulskaya:</t>
        </r>
        <r>
          <rPr>
            <sz val="9"/>
            <color indexed="81"/>
            <rFont val="Tahoma"/>
            <family val="2"/>
            <charset val="204"/>
          </rPr>
          <t xml:space="preserve">
Платежное поручение ПЖ000001559 от 21.02.2018</t>
        </r>
      </text>
    </comment>
    <comment ref="X66" authorId="0" shapeId="0" xr:uid="{00000000-0006-0000-0100-000020000000}">
      <text>
        <r>
          <rPr>
            <b/>
            <sz val="9"/>
            <color indexed="81"/>
            <rFont val="Tahoma"/>
            <family val="2"/>
            <charset val="204"/>
          </rPr>
          <t>Olga Kapitulskaya:</t>
        </r>
        <r>
          <rPr>
            <sz val="9"/>
            <color indexed="81"/>
            <rFont val="Tahoma"/>
            <family val="2"/>
            <charset val="204"/>
          </rPr>
          <t xml:space="preserve">
Платежное поручение ПЖ000008525 от 10.10.2018</t>
        </r>
      </text>
    </comment>
    <comment ref="T67" authorId="0" shapeId="0" xr:uid="{00000000-0006-0000-0100-000021000000}">
      <text>
        <r>
          <rPr>
            <b/>
            <sz val="9"/>
            <color indexed="81"/>
            <rFont val="Tahoma"/>
            <family val="2"/>
            <charset val="204"/>
          </rPr>
          <t>Olga Kapitulskaya:</t>
        </r>
        <r>
          <rPr>
            <sz val="9"/>
            <color indexed="81"/>
            <rFont val="Tahoma"/>
            <family val="2"/>
            <charset val="204"/>
          </rPr>
          <t xml:space="preserve">
Платежное поручение ПЖ000007254 от 30.08.2018</t>
        </r>
      </text>
    </comment>
    <comment ref="N68" authorId="0" shapeId="0" xr:uid="{00000000-0006-0000-0100-000022000000}">
      <text>
        <r>
          <rPr>
            <b/>
            <sz val="9"/>
            <color indexed="81"/>
            <rFont val="Tahoma"/>
            <family val="2"/>
            <charset val="204"/>
          </rPr>
          <t>Olga Kapitulskaya:</t>
        </r>
        <r>
          <rPr>
            <sz val="9"/>
            <color indexed="81"/>
            <rFont val="Tahoma"/>
            <family val="2"/>
            <charset val="204"/>
          </rPr>
          <t xml:space="preserve">
Платежное поручение ПЖ000004178 от 21.05.2018</t>
        </r>
      </text>
    </comment>
    <comment ref="L69" authorId="0" shapeId="0" xr:uid="{00000000-0006-0000-0100-000023000000}">
      <text>
        <r>
          <rPr>
            <b/>
            <sz val="9"/>
            <color indexed="81"/>
            <rFont val="Tahoma"/>
            <family val="2"/>
            <charset val="204"/>
          </rPr>
          <t>Olga Kapitulskaya:</t>
        </r>
        <r>
          <rPr>
            <sz val="9"/>
            <color indexed="81"/>
            <rFont val="Tahoma"/>
            <family val="2"/>
            <charset val="204"/>
          </rPr>
          <t xml:space="preserve">
Платежное поручение ПЖ000002749 от 03.04.2018</t>
        </r>
      </text>
    </comment>
    <comment ref="T69" authorId="0" shapeId="0" xr:uid="{00000000-0006-0000-0100-000024000000}">
      <text>
        <r>
          <rPr>
            <b/>
            <sz val="9"/>
            <color indexed="81"/>
            <rFont val="Tahoma"/>
            <family val="2"/>
            <charset val="204"/>
          </rPr>
          <t>Olga Kapitulskaya:</t>
        </r>
        <r>
          <rPr>
            <sz val="9"/>
            <color indexed="81"/>
            <rFont val="Tahoma"/>
            <family val="2"/>
            <charset val="204"/>
          </rPr>
          <t xml:space="preserve">
Платежное поручение ПЖ000006772 от 13.08.2018</t>
        </r>
      </text>
    </comment>
    <comment ref="V69" authorId="0" shapeId="0" xr:uid="{00000000-0006-0000-0100-000025000000}">
      <text>
        <r>
          <rPr>
            <b/>
            <sz val="9"/>
            <color indexed="81"/>
            <rFont val="Tahoma"/>
            <family val="2"/>
            <charset val="204"/>
          </rPr>
          <t>Olga Kapitulskaya:</t>
        </r>
        <r>
          <rPr>
            <sz val="9"/>
            <color indexed="81"/>
            <rFont val="Tahoma"/>
            <family val="2"/>
            <charset val="204"/>
          </rPr>
          <t xml:space="preserve">
Платежное поручение ПЖ000007540 от 07.09.2018</t>
        </r>
      </text>
    </comment>
    <comment ref="T70" authorId="0" shapeId="0" xr:uid="{00000000-0006-0000-0100-000026000000}">
      <text>
        <r>
          <rPr>
            <b/>
            <sz val="9"/>
            <color indexed="81"/>
            <rFont val="Tahoma"/>
            <family val="2"/>
            <charset val="204"/>
          </rPr>
          <t>Olga Kapitulskaya:</t>
        </r>
        <r>
          <rPr>
            <sz val="9"/>
            <color indexed="81"/>
            <rFont val="Tahoma"/>
            <family val="2"/>
            <charset val="204"/>
          </rPr>
          <t xml:space="preserve">
Платежное поручение ПЖ000006980 от 17.08.2018</t>
        </r>
      </text>
    </comment>
    <comment ref="P71" authorId="0" shapeId="0" xr:uid="{00000000-0006-0000-0100-000027000000}">
      <text>
        <r>
          <rPr>
            <b/>
            <sz val="9"/>
            <color indexed="81"/>
            <rFont val="Tahoma"/>
            <family val="2"/>
            <charset val="204"/>
          </rPr>
          <t>Olga Kapitulskaya:</t>
        </r>
        <r>
          <rPr>
            <sz val="9"/>
            <color indexed="81"/>
            <rFont val="Tahoma"/>
            <family val="2"/>
            <charset val="204"/>
          </rPr>
          <t xml:space="preserve">
Платежное поручение ПЖ000005439 от 28.06.2018</t>
        </r>
      </text>
    </comment>
    <comment ref="R72" authorId="0" shapeId="0" xr:uid="{00000000-0006-0000-0100-000028000000}">
      <text>
        <r>
          <rPr>
            <b/>
            <sz val="9"/>
            <color indexed="81"/>
            <rFont val="Tahoma"/>
            <family val="2"/>
            <charset val="204"/>
          </rPr>
          <t>Olga Kapitulskaya:</t>
        </r>
        <r>
          <rPr>
            <sz val="9"/>
            <color indexed="81"/>
            <rFont val="Tahoma"/>
            <family val="2"/>
            <charset val="204"/>
          </rPr>
          <t xml:space="preserve">
Платежное поручение ПЖ000005713 от 10.07.2018</t>
        </r>
      </text>
    </comment>
    <comment ref="P73" authorId="0" shapeId="0" xr:uid="{00000000-0006-0000-0100-000029000000}">
      <text>
        <r>
          <rPr>
            <b/>
            <sz val="9"/>
            <color indexed="81"/>
            <rFont val="Tahoma"/>
            <family val="2"/>
            <charset val="204"/>
          </rPr>
          <t>Olga Kapitulskaya:</t>
        </r>
        <r>
          <rPr>
            <sz val="9"/>
            <color indexed="81"/>
            <rFont val="Tahoma"/>
            <family val="2"/>
            <charset val="204"/>
          </rPr>
          <t xml:space="preserve">
Платежное поручение ПЖ000005451 от 28.06.2018</t>
        </r>
      </text>
    </comment>
    <comment ref="N74" authorId="0" shapeId="0" xr:uid="{00000000-0006-0000-0100-00002A000000}">
      <text>
        <r>
          <rPr>
            <b/>
            <sz val="9"/>
            <color indexed="81"/>
            <rFont val="Tahoma"/>
            <family val="2"/>
            <charset val="204"/>
          </rPr>
          <t>Olga Kapitulskaya:</t>
        </r>
        <r>
          <rPr>
            <sz val="9"/>
            <color indexed="81"/>
            <rFont val="Tahoma"/>
            <family val="2"/>
            <charset val="204"/>
          </rPr>
          <t xml:space="preserve">
Платежное поручение ПЖ000004261 от 24.05.2018</t>
        </r>
      </text>
    </comment>
    <comment ref="P75" authorId="0" shapeId="0" xr:uid="{00000000-0006-0000-0100-00002B000000}">
      <text>
        <r>
          <rPr>
            <b/>
            <sz val="9"/>
            <color indexed="81"/>
            <rFont val="Tahoma"/>
            <family val="2"/>
            <charset val="204"/>
          </rPr>
          <t>Olga Kapitulskaya:</t>
        </r>
        <r>
          <rPr>
            <sz val="9"/>
            <color indexed="81"/>
            <rFont val="Tahoma"/>
            <family val="2"/>
            <charset val="204"/>
          </rPr>
          <t xml:space="preserve">
Платежное поручение ПЖ000004659 от 06.06.2018</t>
        </r>
      </text>
    </comment>
    <comment ref="P76" authorId="0" shapeId="0" xr:uid="{00000000-0006-0000-0100-00002C000000}">
      <text>
        <r>
          <rPr>
            <b/>
            <sz val="9"/>
            <color indexed="81"/>
            <rFont val="Tahoma"/>
            <family val="2"/>
            <charset val="204"/>
          </rPr>
          <t>Olga Kapitulskaya:</t>
        </r>
        <r>
          <rPr>
            <sz val="9"/>
            <color indexed="81"/>
            <rFont val="Tahoma"/>
            <family val="2"/>
            <charset val="204"/>
          </rPr>
          <t xml:space="preserve">
Платежное поручение ПЖ000004573 от 01.06.2018</t>
        </r>
      </text>
    </comment>
    <comment ref="P77" authorId="0" shapeId="0" xr:uid="{00000000-0006-0000-0100-00002D000000}">
      <text>
        <r>
          <rPr>
            <b/>
            <sz val="9"/>
            <color indexed="81"/>
            <rFont val="Tahoma"/>
            <family val="2"/>
            <charset val="204"/>
          </rPr>
          <t>Olga Kapitulskaya:</t>
        </r>
        <r>
          <rPr>
            <sz val="9"/>
            <color indexed="81"/>
            <rFont val="Tahoma"/>
            <family val="2"/>
            <charset val="204"/>
          </rPr>
          <t xml:space="preserve">
Платежное поручение ПЖ000004934 от 15.06.2018</t>
        </r>
      </text>
    </comment>
    <comment ref="T77" authorId="0" shapeId="0" xr:uid="{00000000-0006-0000-0100-00002E000000}">
      <text>
        <r>
          <rPr>
            <b/>
            <sz val="9"/>
            <color indexed="81"/>
            <rFont val="Tahoma"/>
            <family val="2"/>
            <charset val="204"/>
          </rPr>
          <t>Olga Kapitulskaya:</t>
        </r>
        <r>
          <rPr>
            <sz val="9"/>
            <color indexed="81"/>
            <rFont val="Tahoma"/>
            <family val="2"/>
            <charset val="204"/>
          </rPr>
          <t xml:space="preserve">
Платежное поручение ПЖ000007286 от 31.08.2018</t>
        </r>
      </text>
    </comment>
    <comment ref="R78" authorId="0" shapeId="0" xr:uid="{00000000-0006-0000-0100-00002F000000}">
      <text>
        <r>
          <rPr>
            <b/>
            <sz val="9"/>
            <color indexed="81"/>
            <rFont val="Tahoma"/>
            <family val="2"/>
            <charset val="204"/>
          </rPr>
          <t>Olga Kapitulskaya:</t>
        </r>
        <r>
          <rPr>
            <sz val="9"/>
            <color indexed="81"/>
            <rFont val="Tahoma"/>
            <family val="2"/>
            <charset val="204"/>
          </rPr>
          <t xml:space="preserve">
Платежное поручение ПЖ000005503 от 03.07.2018</t>
        </r>
      </text>
    </comment>
    <comment ref="J79" authorId="0" shapeId="0" xr:uid="{00000000-0006-0000-0100-000030000000}">
      <text>
        <r>
          <rPr>
            <b/>
            <sz val="9"/>
            <color indexed="81"/>
            <rFont val="Tahoma"/>
            <family val="2"/>
            <charset val="204"/>
          </rPr>
          <t>Olga Kapitulskaya:</t>
        </r>
        <r>
          <rPr>
            <sz val="9"/>
            <color indexed="81"/>
            <rFont val="Tahoma"/>
            <family val="2"/>
            <charset val="204"/>
          </rPr>
          <t xml:space="preserve">
Платежное поручение ПЖ000002085 от 13.03.2018</t>
        </r>
      </text>
    </comment>
    <comment ref="Z79" authorId="0" shapeId="0" xr:uid="{00000000-0006-0000-0100-000031000000}">
      <text>
        <r>
          <rPr>
            <b/>
            <sz val="9"/>
            <color indexed="81"/>
            <rFont val="Tahoma"/>
            <family val="2"/>
            <charset val="204"/>
          </rPr>
          <t>Olga Kapitulskaya:</t>
        </r>
        <r>
          <rPr>
            <sz val="9"/>
            <color indexed="81"/>
            <rFont val="Tahoma"/>
            <family val="2"/>
            <charset val="204"/>
          </rPr>
          <t xml:space="preserve">
Платежное поручение ПЖ000008566 от 12.10.2018</t>
        </r>
      </text>
    </comment>
    <comment ref="AB79" authorId="0" shapeId="0" xr:uid="{00000000-0006-0000-0100-000032000000}">
      <text>
        <r>
          <rPr>
            <b/>
            <sz val="9"/>
            <color indexed="81"/>
            <rFont val="Tahoma"/>
            <family val="2"/>
            <charset val="204"/>
          </rPr>
          <t>Olga Kapitulskaya:</t>
        </r>
        <r>
          <rPr>
            <sz val="9"/>
            <color indexed="81"/>
            <rFont val="Tahoma"/>
            <family val="2"/>
            <charset val="204"/>
          </rPr>
          <t xml:space="preserve">
Платежное поручение ПЖ000010248 от 04.12.2018</t>
        </r>
      </text>
    </comment>
    <comment ref="T80" authorId="0" shapeId="0" xr:uid="{00000000-0006-0000-0100-000033000000}">
      <text>
        <r>
          <rPr>
            <b/>
            <sz val="9"/>
            <color indexed="81"/>
            <rFont val="Tahoma"/>
            <family val="2"/>
            <charset val="204"/>
          </rPr>
          <t>Olga Kapitulskaya:</t>
        </r>
        <r>
          <rPr>
            <sz val="9"/>
            <color indexed="81"/>
            <rFont val="Tahoma"/>
            <family val="2"/>
            <charset val="204"/>
          </rPr>
          <t xml:space="preserve">
Платежное поручение ПЖ000006689 от 09.08.2018</t>
        </r>
      </text>
    </comment>
    <comment ref="V80" authorId="0" shapeId="0" xr:uid="{00000000-0006-0000-0100-000034000000}">
      <text>
        <r>
          <rPr>
            <b/>
            <sz val="9"/>
            <color indexed="81"/>
            <rFont val="Tahoma"/>
            <family val="2"/>
            <charset val="204"/>
          </rPr>
          <t>Olga Kapitulskaya:</t>
        </r>
        <r>
          <rPr>
            <sz val="9"/>
            <color indexed="81"/>
            <rFont val="Tahoma"/>
            <family val="2"/>
            <charset val="204"/>
          </rPr>
          <t xml:space="preserve">
Платежное поручение ПЖ000008178 от 28.09.2018</t>
        </r>
      </text>
    </comment>
    <comment ref="V81" authorId="0" shapeId="0" xr:uid="{00000000-0006-0000-0100-000035000000}">
      <text>
        <r>
          <rPr>
            <b/>
            <sz val="9"/>
            <color indexed="81"/>
            <rFont val="Tahoma"/>
            <family val="2"/>
            <charset val="204"/>
          </rPr>
          <t>Olga Kapitulskaya:</t>
        </r>
        <r>
          <rPr>
            <sz val="9"/>
            <color indexed="81"/>
            <rFont val="Tahoma"/>
            <family val="2"/>
            <charset val="204"/>
          </rPr>
          <t xml:space="preserve">
Платежное поручение ПЖ000008196 от 28.09.2018</t>
        </r>
      </text>
    </comment>
    <comment ref="R82" authorId="0" shapeId="0" xr:uid="{00000000-0006-0000-0100-000036000000}">
      <text>
        <r>
          <rPr>
            <b/>
            <sz val="9"/>
            <color indexed="81"/>
            <rFont val="Tahoma"/>
            <family val="2"/>
            <charset val="204"/>
          </rPr>
          <t>Olga Kapitulskaya:</t>
        </r>
        <r>
          <rPr>
            <sz val="9"/>
            <color indexed="81"/>
            <rFont val="Tahoma"/>
            <family val="2"/>
            <charset val="204"/>
          </rPr>
          <t xml:space="preserve">
Платежное поручение ПЖ000005953 от 17.07.2018</t>
        </r>
      </text>
    </comment>
    <comment ref="X82" authorId="0" shapeId="0" xr:uid="{00000000-0006-0000-0100-000037000000}">
      <text>
        <r>
          <rPr>
            <b/>
            <sz val="9"/>
            <color indexed="81"/>
            <rFont val="Tahoma"/>
            <family val="2"/>
            <charset val="204"/>
          </rPr>
          <t>Olga Kapitulskaya:</t>
        </r>
        <r>
          <rPr>
            <sz val="9"/>
            <color indexed="81"/>
            <rFont val="Tahoma"/>
            <family val="2"/>
            <charset val="204"/>
          </rPr>
          <t xml:space="preserve">
Платежное поручение ПЖ000008348 от 03.10.2018</t>
        </r>
      </text>
    </comment>
    <comment ref="T83" authorId="0" shapeId="0" xr:uid="{00000000-0006-0000-0100-000038000000}">
      <text>
        <r>
          <rPr>
            <b/>
            <sz val="9"/>
            <color indexed="81"/>
            <rFont val="Tahoma"/>
            <family val="2"/>
            <charset val="204"/>
          </rPr>
          <t>Olga Kapitulskaya:</t>
        </r>
        <r>
          <rPr>
            <sz val="9"/>
            <color indexed="81"/>
            <rFont val="Tahoma"/>
            <family val="2"/>
            <charset val="204"/>
          </rPr>
          <t xml:space="preserve">
Платежное поручение ПЖ000006814 от 14.08.2018</t>
        </r>
      </text>
    </comment>
    <comment ref="P84" authorId="0" shapeId="0" xr:uid="{00000000-0006-0000-0100-000039000000}">
      <text>
        <r>
          <rPr>
            <b/>
            <sz val="9"/>
            <color indexed="81"/>
            <rFont val="Tahoma"/>
            <family val="2"/>
            <charset val="204"/>
          </rPr>
          <t>Olga Kapitulskaya:</t>
        </r>
        <r>
          <rPr>
            <sz val="9"/>
            <color indexed="81"/>
            <rFont val="Tahoma"/>
            <family val="2"/>
            <charset val="204"/>
          </rPr>
          <t xml:space="preserve">
Платежное поручение ПЖ000005195 от 27.06.2018</t>
        </r>
      </text>
    </comment>
    <comment ref="R84" authorId="0" shapeId="0" xr:uid="{00000000-0006-0000-0100-00003A000000}">
      <text>
        <r>
          <rPr>
            <b/>
            <sz val="9"/>
            <color indexed="81"/>
            <rFont val="Tahoma"/>
            <family val="2"/>
            <charset val="204"/>
          </rPr>
          <t>Olga Kapitulskaya:</t>
        </r>
        <r>
          <rPr>
            <sz val="9"/>
            <color indexed="81"/>
            <rFont val="Tahoma"/>
            <family val="2"/>
            <charset val="204"/>
          </rPr>
          <t xml:space="preserve">
Платежное поручение ПЖ000005545 от 04.07.2018</t>
        </r>
      </text>
    </comment>
    <comment ref="V84" authorId="0" shapeId="0" xr:uid="{00000000-0006-0000-0100-00003B000000}">
      <text>
        <r>
          <rPr>
            <b/>
            <sz val="9"/>
            <color indexed="81"/>
            <rFont val="Tahoma"/>
            <family val="2"/>
            <charset val="204"/>
          </rPr>
          <t>Olga Kapitulskaya:</t>
        </r>
        <r>
          <rPr>
            <sz val="9"/>
            <color indexed="81"/>
            <rFont val="Tahoma"/>
            <family val="2"/>
            <charset val="204"/>
          </rPr>
          <t xml:space="preserve">
Платежное поручение ПЖ000007616 от 11.09.2018</t>
        </r>
      </text>
    </comment>
    <comment ref="P85" authorId="0" shapeId="0" xr:uid="{00000000-0006-0000-0100-00003C000000}">
      <text>
        <r>
          <rPr>
            <b/>
            <sz val="9"/>
            <color indexed="81"/>
            <rFont val="Tahoma"/>
            <family val="2"/>
            <charset val="204"/>
          </rPr>
          <t>Olga Kapitulskaya:</t>
        </r>
        <r>
          <rPr>
            <sz val="9"/>
            <color indexed="81"/>
            <rFont val="Tahoma"/>
            <family val="2"/>
            <charset val="204"/>
          </rPr>
          <t xml:space="preserve">
Платежное поручение ПЖ000004691 от 07.06.2018</t>
        </r>
      </text>
    </comment>
    <comment ref="R85" authorId="0" shapeId="0" xr:uid="{00000000-0006-0000-0100-00003D000000}">
      <text>
        <r>
          <rPr>
            <b/>
            <sz val="9"/>
            <color indexed="81"/>
            <rFont val="Tahoma"/>
            <family val="2"/>
            <charset val="204"/>
          </rPr>
          <t>Olga Kapitulskaya:</t>
        </r>
        <r>
          <rPr>
            <sz val="9"/>
            <color indexed="81"/>
            <rFont val="Tahoma"/>
            <family val="2"/>
            <charset val="204"/>
          </rPr>
          <t xml:space="preserve">
Платежное поручение ПЖ000005785 от 12.07.2018</t>
        </r>
      </text>
    </comment>
    <comment ref="P86" authorId="0" shapeId="0" xr:uid="{00000000-0006-0000-0100-00003E000000}">
      <text>
        <r>
          <rPr>
            <b/>
            <sz val="9"/>
            <color indexed="81"/>
            <rFont val="Tahoma"/>
            <family val="2"/>
            <charset val="204"/>
          </rPr>
          <t>Olga Kapitulskaya:</t>
        </r>
        <r>
          <rPr>
            <sz val="9"/>
            <color indexed="81"/>
            <rFont val="Tahoma"/>
            <family val="2"/>
            <charset val="204"/>
          </rPr>
          <t xml:space="preserve">
Платежное поручение ПЖ000005395 от 29.06.2018</t>
        </r>
      </text>
    </comment>
    <comment ref="T87" authorId="0" shapeId="0" xr:uid="{00000000-0006-0000-0100-00003F000000}">
      <text>
        <r>
          <rPr>
            <b/>
            <sz val="9"/>
            <color indexed="81"/>
            <rFont val="Tahoma"/>
            <family val="2"/>
            <charset val="204"/>
          </rPr>
          <t>Olga Kapitulskaya:</t>
        </r>
        <r>
          <rPr>
            <sz val="9"/>
            <color indexed="81"/>
            <rFont val="Tahoma"/>
            <family val="2"/>
            <charset val="204"/>
          </rPr>
          <t xml:space="preserve">
Платежное поручение ПЖ000006916 от 16.08.2018</t>
        </r>
      </text>
    </comment>
    <comment ref="T88" authorId="0" shapeId="0" xr:uid="{00000000-0006-0000-0100-000040000000}">
      <text>
        <r>
          <rPr>
            <b/>
            <sz val="9"/>
            <color indexed="81"/>
            <rFont val="Tahoma"/>
            <family val="2"/>
            <charset val="204"/>
          </rPr>
          <t>Olga Kapitulskaya:</t>
        </r>
        <r>
          <rPr>
            <sz val="9"/>
            <color indexed="81"/>
            <rFont val="Tahoma"/>
            <family val="2"/>
            <charset val="204"/>
          </rPr>
          <t xml:space="preserve">
Расходный кассовый ордер ПЖ000200329 от 03.08.2018</t>
        </r>
      </text>
    </comment>
    <comment ref="T89" authorId="0" shapeId="0" xr:uid="{00000000-0006-0000-0100-000041000000}">
      <text>
        <r>
          <rPr>
            <b/>
            <sz val="9"/>
            <color indexed="81"/>
            <rFont val="Tahoma"/>
            <family val="2"/>
            <charset val="204"/>
          </rPr>
          <t>Olga Kapitulskaya:</t>
        </r>
        <r>
          <rPr>
            <sz val="9"/>
            <color indexed="81"/>
            <rFont val="Tahoma"/>
            <family val="2"/>
            <charset val="204"/>
          </rPr>
          <t xml:space="preserve">
Расходный кассовый ордер ПЖ000200330 от 10.08.2018</t>
        </r>
      </text>
    </comment>
    <comment ref="R90" authorId="0" shapeId="0" xr:uid="{00000000-0006-0000-0100-000042000000}">
      <text>
        <r>
          <rPr>
            <b/>
            <sz val="9"/>
            <color indexed="81"/>
            <rFont val="Tahoma"/>
            <family val="2"/>
            <charset val="204"/>
          </rPr>
          <t>Olga Kapitulskaya:</t>
        </r>
        <r>
          <rPr>
            <sz val="9"/>
            <color indexed="81"/>
            <rFont val="Tahoma"/>
            <family val="2"/>
            <charset val="204"/>
          </rPr>
          <t xml:space="preserve">
Платежное поручение ПЖ000006468 от 31.07.2018</t>
        </r>
      </text>
    </comment>
    <comment ref="T90" authorId="0" shapeId="0" xr:uid="{00000000-0006-0000-0100-000043000000}">
      <text>
        <r>
          <rPr>
            <b/>
            <sz val="9"/>
            <color indexed="81"/>
            <rFont val="Tahoma"/>
            <family val="2"/>
            <charset val="204"/>
          </rPr>
          <t>Olga Kapitulskaya:</t>
        </r>
        <r>
          <rPr>
            <sz val="9"/>
            <color indexed="81"/>
            <rFont val="Tahoma"/>
            <family val="2"/>
            <charset val="204"/>
          </rPr>
          <t xml:space="preserve">
Платежное поручение ПЖ000006804 от 14.08.2018</t>
        </r>
      </text>
    </comment>
    <comment ref="T91" authorId="0" shapeId="0" xr:uid="{00000000-0006-0000-0100-000044000000}">
      <text>
        <r>
          <rPr>
            <b/>
            <sz val="9"/>
            <color indexed="81"/>
            <rFont val="Tahoma"/>
            <family val="2"/>
            <charset val="204"/>
          </rPr>
          <t>Olga Kapitulskaya:</t>
        </r>
        <r>
          <rPr>
            <sz val="9"/>
            <color indexed="81"/>
            <rFont val="Tahoma"/>
            <family val="2"/>
            <charset val="204"/>
          </rPr>
          <t xml:space="preserve">
Платежное поручение ПЖ000007069 от 22.08.2018</t>
        </r>
      </text>
    </comment>
    <comment ref="T92" authorId="0" shapeId="0" xr:uid="{00000000-0006-0000-0100-000045000000}">
      <text>
        <r>
          <rPr>
            <b/>
            <sz val="9"/>
            <color indexed="81"/>
            <rFont val="Tahoma"/>
            <family val="2"/>
            <charset val="204"/>
          </rPr>
          <t>Olga Kapitulskaya:</t>
        </r>
        <r>
          <rPr>
            <sz val="9"/>
            <color indexed="81"/>
            <rFont val="Tahoma"/>
            <family val="2"/>
            <charset val="204"/>
          </rPr>
          <t xml:space="preserve">
Платежное поручение ПЖ000007181 от 27.08.2018</t>
        </r>
      </text>
    </comment>
    <comment ref="T93" authorId="0" shapeId="0" xr:uid="{00000000-0006-0000-0100-000046000000}">
      <text>
        <r>
          <rPr>
            <b/>
            <sz val="9"/>
            <color indexed="81"/>
            <rFont val="Tahoma"/>
            <family val="2"/>
            <charset val="204"/>
          </rPr>
          <t>Olga Kapitulskaya:</t>
        </r>
        <r>
          <rPr>
            <sz val="9"/>
            <color indexed="81"/>
            <rFont val="Tahoma"/>
            <family val="2"/>
            <charset val="204"/>
          </rPr>
          <t xml:space="preserve">
Платежное поручение ПЖ000006762 от 09.08.2018</t>
        </r>
      </text>
    </comment>
    <comment ref="T94" authorId="0" shapeId="0" xr:uid="{00000000-0006-0000-0100-000047000000}">
      <text>
        <r>
          <rPr>
            <b/>
            <sz val="9"/>
            <color indexed="81"/>
            <rFont val="Tahoma"/>
            <family val="2"/>
            <charset val="204"/>
          </rPr>
          <t>Olga Kapitulskaya:</t>
        </r>
        <r>
          <rPr>
            <sz val="9"/>
            <color indexed="81"/>
            <rFont val="Tahoma"/>
            <family val="2"/>
            <charset val="204"/>
          </rPr>
          <t xml:space="preserve">
Платежное поручение ПЖ000006761 от 09.08.2018</t>
        </r>
      </text>
    </comment>
    <comment ref="X95" authorId="0" shapeId="0" xr:uid="{00000000-0006-0000-0100-000048000000}">
      <text>
        <r>
          <rPr>
            <b/>
            <sz val="9"/>
            <color indexed="81"/>
            <rFont val="Tahoma"/>
            <family val="2"/>
            <charset val="204"/>
          </rPr>
          <t>Olga Kapitulskaya:</t>
        </r>
        <r>
          <rPr>
            <sz val="9"/>
            <color indexed="81"/>
            <rFont val="Tahoma"/>
            <family val="2"/>
            <charset val="204"/>
          </rPr>
          <t xml:space="preserve">
Платежное поручение ПЖ000008445 от 08.10.2018</t>
        </r>
      </text>
    </comment>
    <comment ref="X96" authorId="0" shapeId="0" xr:uid="{00000000-0006-0000-0100-000049000000}">
      <text>
        <r>
          <rPr>
            <b/>
            <sz val="9"/>
            <color indexed="81"/>
            <rFont val="Tahoma"/>
            <family val="2"/>
            <charset val="204"/>
          </rPr>
          <t>Olga Kapitulskaya:</t>
        </r>
        <r>
          <rPr>
            <sz val="9"/>
            <color indexed="81"/>
            <rFont val="Tahoma"/>
            <family val="2"/>
            <charset val="204"/>
          </rPr>
          <t xml:space="preserve">
Платежное поручение ПЖ000008338 от 03.10.2018</t>
        </r>
      </text>
    </comment>
    <comment ref="V97" authorId="0" shapeId="0" xr:uid="{00000000-0006-0000-0100-00004A000000}">
      <text>
        <r>
          <rPr>
            <b/>
            <sz val="9"/>
            <color indexed="81"/>
            <rFont val="Tahoma"/>
            <family val="2"/>
            <charset val="204"/>
          </rPr>
          <t>Olga Kapitulskaya:</t>
        </r>
        <r>
          <rPr>
            <sz val="9"/>
            <color indexed="81"/>
            <rFont val="Tahoma"/>
            <family val="2"/>
            <charset val="204"/>
          </rPr>
          <t xml:space="preserve">
Платежное поручение ПЖ000007925 от 17.09.2018</t>
        </r>
      </text>
    </comment>
    <comment ref="X98" authorId="0" shapeId="0" xr:uid="{00000000-0006-0000-0100-00004B000000}">
      <text>
        <r>
          <rPr>
            <b/>
            <sz val="9"/>
            <color indexed="81"/>
            <rFont val="Tahoma"/>
            <family val="2"/>
            <charset val="204"/>
          </rPr>
          <t>Olga Kapitulskaya:</t>
        </r>
        <r>
          <rPr>
            <sz val="9"/>
            <color indexed="81"/>
            <rFont val="Tahoma"/>
            <family val="2"/>
            <charset val="204"/>
          </rPr>
          <t xml:space="preserve">
Платежное поручение ПЖ000008514 от 10.10.2018</t>
        </r>
      </text>
    </comment>
    <comment ref="Z98" authorId="0" shapeId="0" xr:uid="{00000000-0006-0000-0100-00004C000000}">
      <text>
        <r>
          <rPr>
            <b/>
            <sz val="9"/>
            <color indexed="81"/>
            <rFont val="Tahoma"/>
            <family val="2"/>
            <charset val="204"/>
          </rPr>
          <t>Olga Kapitulskaya:</t>
        </r>
        <r>
          <rPr>
            <sz val="9"/>
            <color indexed="81"/>
            <rFont val="Tahoma"/>
            <family val="2"/>
            <charset val="204"/>
          </rPr>
          <t xml:space="preserve">
Платежное поручение ПЖ000009679 от 15.11.2018</t>
        </r>
      </text>
    </comment>
    <comment ref="AB98" authorId="0" shapeId="0" xr:uid="{00000000-0006-0000-0100-00004D000000}">
      <text>
        <r>
          <rPr>
            <b/>
            <sz val="9"/>
            <color indexed="81"/>
            <rFont val="Tahoma"/>
            <family val="2"/>
            <charset val="204"/>
          </rPr>
          <t>Olga Kapitulskaya:</t>
        </r>
        <r>
          <rPr>
            <sz val="9"/>
            <color indexed="81"/>
            <rFont val="Tahoma"/>
            <family val="2"/>
            <charset val="204"/>
          </rPr>
          <t xml:space="preserve">
Платежное поручение ПЖ000010791 от 21.12.2018</t>
        </r>
      </text>
    </comment>
    <comment ref="Z99" authorId="0" shapeId="0" xr:uid="{00000000-0006-0000-0100-00004E000000}">
      <text>
        <r>
          <rPr>
            <b/>
            <sz val="9"/>
            <color indexed="81"/>
            <rFont val="Tahoma"/>
            <family val="2"/>
            <charset val="204"/>
          </rPr>
          <t>Olga Kapitulskaya:</t>
        </r>
        <r>
          <rPr>
            <sz val="9"/>
            <color indexed="81"/>
            <rFont val="Tahoma"/>
            <family val="2"/>
            <charset val="204"/>
          </rPr>
          <t xml:space="preserve">
Платежное поручение ПЖ000009679 от 15.11.2018</t>
        </r>
      </text>
    </comment>
    <comment ref="R100" authorId="0" shapeId="0" xr:uid="{00000000-0006-0000-0100-00004F000000}">
      <text>
        <r>
          <rPr>
            <b/>
            <sz val="9"/>
            <color indexed="81"/>
            <rFont val="Tahoma"/>
            <family val="2"/>
            <charset val="204"/>
          </rPr>
          <t>Olga Kapitulskaya:</t>
        </r>
        <r>
          <rPr>
            <sz val="9"/>
            <color indexed="81"/>
            <rFont val="Tahoma"/>
            <family val="2"/>
            <charset val="204"/>
          </rPr>
          <t xml:space="preserve">
Платежное поручение ПЖ000005520 от 03.07.2018</t>
        </r>
      </text>
    </comment>
    <comment ref="AB101" authorId="0" shapeId="0" xr:uid="{00000000-0006-0000-0100-000050000000}">
      <text>
        <r>
          <rPr>
            <b/>
            <sz val="9"/>
            <color indexed="81"/>
            <rFont val="Tahoma"/>
            <family val="2"/>
            <charset val="204"/>
          </rPr>
          <t>Olga Kapitulskaya:</t>
        </r>
        <r>
          <rPr>
            <sz val="9"/>
            <color indexed="81"/>
            <rFont val="Tahoma"/>
            <family val="2"/>
            <charset val="204"/>
          </rPr>
          <t xml:space="preserve">
Платежное поручение ПЖ000010365 от 07.12.2018</t>
        </r>
      </text>
    </comment>
    <comment ref="Z102" authorId="0" shapeId="0" xr:uid="{00000000-0006-0000-0100-000051000000}">
      <text>
        <r>
          <rPr>
            <b/>
            <sz val="9"/>
            <color indexed="81"/>
            <rFont val="Tahoma"/>
            <family val="2"/>
            <charset val="204"/>
          </rPr>
          <t>Olga Kapitulskaya:</t>
        </r>
        <r>
          <rPr>
            <sz val="9"/>
            <color indexed="81"/>
            <rFont val="Tahoma"/>
            <family val="2"/>
            <charset val="204"/>
          </rPr>
          <t xml:space="preserve">
Платежное поручение ПЖ000009506 от 13.11.2018</t>
        </r>
      </text>
    </comment>
    <comment ref="Z104" authorId="0" shapeId="0" xr:uid="{00000000-0006-0000-0100-000052000000}">
      <text>
        <r>
          <rPr>
            <b/>
            <sz val="9"/>
            <color indexed="81"/>
            <rFont val="Tahoma"/>
            <family val="2"/>
            <charset val="204"/>
          </rPr>
          <t>Olga Kapitulskaya:</t>
        </r>
        <r>
          <rPr>
            <sz val="9"/>
            <color indexed="81"/>
            <rFont val="Tahoma"/>
            <family val="2"/>
            <charset val="204"/>
          </rPr>
          <t xml:space="preserve">
Платежное поручение ПЖ000009428 от 09.11.2018</t>
        </r>
      </text>
    </comment>
    <comment ref="AB105" authorId="0" shapeId="0" xr:uid="{00000000-0006-0000-0100-000053000000}">
      <text>
        <r>
          <rPr>
            <b/>
            <sz val="9"/>
            <color indexed="81"/>
            <rFont val="Tahoma"/>
            <family val="2"/>
            <charset val="204"/>
          </rPr>
          <t>Olga Kapitulskaya:</t>
        </r>
        <r>
          <rPr>
            <sz val="9"/>
            <color indexed="81"/>
            <rFont val="Tahoma"/>
            <family val="2"/>
            <charset val="204"/>
          </rPr>
          <t xml:space="preserve">
Платежное поручение ПЖ000011273 от 27.12.2018</t>
        </r>
      </text>
    </comment>
    <comment ref="V107" authorId="0" shapeId="0" xr:uid="{00000000-0006-0000-0100-000054000000}">
      <text>
        <r>
          <rPr>
            <b/>
            <sz val="9"/>
            <color indexed="81"/>
            <rFont val="Tahoma"/>
            <family val="2"/>
            <charset val="204"/>
          </rPr>
          <t>Olga Kapitulskaya:</t>
        </r>
        <r>
          <rPr>
            <sz val="9"/>
            <color indexed="81"/>
            <rFont val="Tahoma"/>
            <family val="2"/>
            <charset val="204"/>
          </rPr>
          <t xml:space="preserve">
Платежное поручение ПЖ000007840 от 14.09.2018</t>
        </r>
      </text>
    </comment>
    <comment ref="X108" authorId="0" shapeId="0" xr:uid="{00000000-0006-0000-0100-000055000000}">
      <text>
        <r>
          <rPr>
            <b/>
            <sz val="9"/>
            <color indexed="81"/>
            <rFont val="Tahoma"/>
            <family val="2"/>
            <charset val="204"/>
          </rPr>
          <t>Olga Kapitulskaya:</t>
        </r>
        <r>
          <rPr>
            <sz val="9"/>
            <color indexed="81"/>
            <rFont val="Tahoma"/>
            <family val="2"/>
            <charset val="204"/>
          </rPr>
          <t xml:space="preserve">
Платежное поручение ПЖ000008516 от 10.10.2018</t>
        </r>
      </text>
    </comment>
    <comment ref="X109" authorId="0" shapeId="0" xr:uid="{00000000-0006-0000-0100-000056000000}">
      <text>
        <r>
          <rPr>
            <b/>
            <sz val="9"/>
            <color indexed="81"/>
            <rFont val="Tahoma"/>
            <family val="2"/>
            <charset val="204"/>
          </rPr>
          <t>Olga Kapitulskaya:</t>
        </r>
        <r>
          <rPr>
            <sz val="9"/>
            <color indexed="81"/>
            <rFont val="Tahoma"/>
            <family val="2"/>
            <charset val="204"/>
          </rPr>
          <t xml:space="preserve">
Платежное поручение ПЖ000008486 от 09.10.2018</t>
        </r>
      </text>
    </comment>
    <comment ref="X110" authorId="0" shapeId="0" xr:uid="{00000000-0006-0000-0100-000057000000}">
      <text>
        <r>
          <rPr>
            <b/>
            <sz val="9"/>
            <color indexed="81"/>
            <rFont val="Tahoma"/>
            <family val="2"/>
            <charset val="204"/>
          </rPr>
          <t>Olga Kapitulskaya:</t>
        </r>
        <r>
          <rPr>
            <sz val="9"/>
            <color indexed="81"/>
            <rFont val="Tahoma"/>
            <family val="2"/>
            <charset val="204"/>
          </rPr>
          <t xml:space="preserve">
Платежное поручение ПЖ000008487 от 09.10.2018</t>
        </r>
      </text>
    </comment>
    <comment ref="X111" authorId="0" shapeId="0" xr:uid="{00000000-0006-0000-0100-000058000000}">
      <text>
        <r>
          <rPr>
            <b/>
            <sz val="9"/>
            <color indexed="81"/>
            <rFont val="Tahoma"/>
            <family val="2"/>
            <charset val="204"/>
          </rPr>
          <t>Olga Kapitulskaya:</t>
        </r>
        <r>
          <rPr>
            <sz val="9"/>
            <color indexed="81"/>
            <rFont val="Tahoma"/>
            <family val="2"/>
            <charset val="204"/>
          </rPr>
          <t xml:space="preserve">
Платежное поручение ПЖ000008933 от 25.10.2018</t>
        </r>
      </text>
    </comment>
    <comment ref="F112" authorId="0" shapeId="0" xr:uid="{00000000-0006-0000-0100-000059000000}">
      <text>
        <r>
          <rPr>
            <b/>
            <sz val="9"/>
            <color indexed="81"/>
            <rFont val="Tahoma"/>
            <family val="2"/>
            <charset val="204"/>
          </rPr>
          <t>Olga Kapitulskaya:</t>
        </r>
        <r>
          <rPr>
            <sz val="9"/>
            <color indexed="81"/>
            <rFont val="Tahoma"/>
            <family val="2"/>
            <charset val="204"/>
          </rPr>
          <t xml:space="preserve">
Платежное поручение ПЖ000000439 от 18.01.2018</t>
        </r>
      </text>
    </comment>
    <comment ref="J113" authorId="0" shapeId="0" xr:uid="{00000000-0006-0000-0100-00005A000000}">
      <text>
        <r>
          <rPr>
            <b/>
            <sz val="9"/>
            <color indexed="81"/>
            <rFont val="Tahoma"/>
            <family val="2"/>
            <charset val="204"/>
          </rPr>
          <t>Olga Kapitulskaya:</t>
        </r>
        <r>
          <rPr>
            <sz val="9"/>
            <color indexed="81"/>
            <rFont val="Tahoma"/>
            <family val="2"/>
            <charset val="204"/>
          </rPr>
          <t xml:space="preserve">
Платежное поручение ПЖ000001861 от 01.03.2018</t>
        </r>
      </text>
    </comment>
    <comment ref="L113" authorId="0" shapeId="0" xr:uid="{00000000-0006-0000-0100-00005B000000}">
      <text>
        <r>
          <rPr>
            <b/>
            <sz val="9"/>
            <color indexed="81"/>
            <rFont val="Tahoma"/>
            <family val="2"/>
            <charset val="204"/>
          </rPr>
          <t>Olga Kapitulskaya:</t>
        </r>
        <r>
          <rPr>
            <sz val="9"/>
            <color indexed="81"/>
            <rFont val="Tahoma"/>
            <family val="2"/>
            <charset val="204"/>
          </rPr>
          <t xml:space="preserve">
Платежное поручение ПЖ000003451 от 24.04.2018</t>
        </r>
      </text>
    </comment>
    <comment ref="F114" authorId="0" shapeId="0" xr:uid="{00000000-0006-0000-0100-00005C000000}">
      <text>
        <r>
          <rPr>
            <b/>
            <sz val="9"/>
            <color indexed="81"/>
            <rFont val="Tahoma"/>
            <family val="2"/>
            <charset val="204"/>
          </rPr>
          <t>Olga Kapitulskaya:</t>
        </r>
        <r>
          <rPr>
            <sz val="9"/>
            <color indexed="81"/>
            <rFont val="Tahoma"/>
            <family val="2"/>
            <charset val="204"/>
          </rPr>
          <t xml:space="preserve">
Платежное поручение ПЖ000000535 от 24.01.2018</t>
        </r>
      </text>
    </comment>
    <comment ref="J114" authorId="0" shapeId="0" xr:uid="{00000000-0006-0000-0100-00005D000000}">
      <text>
        <r>
          <rPr>
            <b/>
            <sz val="9"/>
            <color indexed="81"/>
            <rFont val="Tahoma"/>
            <family val="2"/>
            <charset val="204"/>
          </rPr>
          <t>Olga Kapitulskaya:</t>
        </r>
        <r>
          <rPr>
            <sz val="9"/>
            <color indexed="81"/>
            <rFont val="Tahoma"/>
            <family val="2"/>
            <charset val="204"/>
          </rPr>
          <t xml:space="preserve">
Платежное поручение ПЖ000002305 от 19.03.2018</t>
        </r>
      </text>
    </comment>
    <comment ref="L114" authorId="0" shapeId="0" xr:uid="{00000000-0006-0000-0100-00005E000000}">
      <text>
        <r>
          <rPr>
            <b/>
            <sz val="9"/>
            <color indexed="81"/>
            <rFont val="Tahoma"/>
            <family val="2"/>
            <charset val="204"/>
          </rPr>
          <t>Olga Kapitulskaya:</t>
        </r>
        <r>
          <rPr>
            <sz val="9"/>
            <color indexed="81"/>
            <rFont val="Tahoma"/>
            <family val="2"/>
            <charset val="204"/>
          </rPr>
          <t xml:space="preserve">
Платежное поручение ПЖ000003244 от 18.04.2018</t>
        </r>
      </text>
    </comment>
    <comment ref="F115" authorId="0" shapeId="0" xr:uid="{00000000-0006-0000-0100-00005F000000}">
      <text>
        <r>
          <rPr>
            <b/>
            <sz val="9"/>
            <color indexed="81"/>
            <rFont val="Tahoma"/>
            <family val="2"/>
            <charset val="204"/>
          </rPr>
          <t>Olga Kapitulskaya:</t>
        </r>
        <r>
          <rPr>
            <sz val="9"/>
            <color indexed="81"/>
            <rFont val="Tahoma"/>
            <family val="2"/>
            <charset val="204"/>
          </rPr>
          <t xml:space="preserve">
Платежное поручение ПЖ000000607 от 25.01.2018</t>
        </r>
      </text>
    </comment>
    <comment ref="J116" authorId="0" shapeId="0" xr:uid="{00000000-0006-0000-0100-000060000000}">
      <text>
        <r>
          <rPr>
            <b/>
            <sz val="9"/>
            <color indexed="81"/>
            <rFont val="Tahoma"/>
            <family val="2"/>
            <charset val="204"/>
          </rPr>
          <t>Olga Kapitulskaya:</t>
        </r>
        <r>
          <rPr>
            <sz val="9"/>
            <color indexed="81"/>
            <rFont val="Tahoma"/>
            <family val="2"/>
            <charset val="204"/>
          </rPr>
          <t xml:space="preserve">
Платежное поручение ПЖ000002563 от 29.03.2018</t>
        </r>
      </text>
    </comment>
    <comment ref="N116" authorId="0" shapeId="0" xr:uid="{00000000-0006-0000-0100-000061000000}">
      <text>
        <r>
          <rPr>
            <b/>
            <sz val="9"/>
            <color indexed="81"/>
            <rFont val="Tahoma"/>
            <family val="2"/>
            <charset val="204"/>
          </rPr>
          <t>Olga Kapitulskaya:</t>
        </r>
        <r>
          <rPr>
            <sz val="9"/>
            <color indexed="81"/>
            <rFont val="Tahoma"/>
            <family val="2"/>
            <charset val="204"/>
          </rPr>
          <t xml:space="preserve">
Платежное поручение ПЖ000004125 от 18.05.2018</t>
        </r>
      </text>
    </comment>
    <comment ref="P116" authorId="0" shapeId="0" xr:uid="{00000000-0006-0000-0100-000062000000}">
      <text>
        <r>
          <rPr>
            <b/>
            <sz val="9"/>
            <color indexed="81"/>
            <rFont val="Tahoma"/>
            <family val="2"/>
            <charset val="204"/>
          </rPr>
          <t>Olga Kapitulskaya:</t>
        </r>
        <r>
          <rPr>
            <sz val="9"/>
            <color indexed="81"/>
            <rFont val="Tahoma"/>
            <family val="2"/>
            <charset val="204"/>
          </rPr>
          <t xml:space="preserve">
Платежное поручение ПЖ000004722 от 08.06.2018</t>
        </r>
      </text>
    </comment>
    <comment ref="T116" authorId="0" shapeId="0" xr:uid="{00000000-0006-0000-0100-000063000000}">
      <text>
        <r>
          <rPr>
            <b/>
            <sz val="9"/>
            <color indexed="81"/>
            <rFont val="Tahoma"/>
            <family val="2"/>
            <charset val="204"/>
          </rPr>
          <t>Olga Kapitulskaya:</t>
        </r>
        <r>
          <rPr>
            <sz val="9"/>
            <color indexed="81"/>
            <rFont val="Tahoma"/>
            <family val="2"/>
            <charset val="204"/>
          </rPr>
          <t xml:space="preserve">
Платежное поручение ПЖ000006517 от 02.08.2018</t>
        </r>
      </text>
    </comment>
    <comment ref="J117" authorId="0" shapeId="0" xr:uid="{00000000-0006-0000-0100-000064000000}">
      <text>
        <r>
          <rPr>
            <b/>
            <sz val="9"/>
            <color indexed="81"/>
            <rFont val="Tahoma"/>
            <family val="2"/>
            <charset val="204"/>
          </rPr>
          <t>Olga Kapitulskaya:</t>
        </r>
        <r>
          <rPr>
            <sz val="9"/>
            <color indexed="81"/>
            <rFont val="Tahoma"/>
            <family val="2"/>
            <charset val="204"/>
          </rPr>
          <t xml:space="preserve">
Платежное поручение ПЖ000002564 от 29.03.2018</t>
        </r>
      </text>
    </comment>
    <comment ref="N117" authorId="0" shapeId="0" xr:uid="{00000000-0006-0000-0100-000065000000}">
      <text>
        <r>
          <rPr>
            <b/>
            <sz val="9"/>
            <color indexed="81"/>
            <rFont val="Tahoma"/>
            <family val="2"/>
            <charset val="204"/>
          </rPr>
          <t>Olga Kapitulskaya:</t>
        </r>
        <r>
          <rPr>
            <sz val="9"/>
            <color indexed="81"/>
            <rFont val="Tahoma"/>
            <family val="2"/>
            <charset val="204"/>
          </rPr>
          <t xml:space="preserve">
Платежное поручение ПЖ000003878 от 11.05.2018</t>
        </r>
      </text>
    </comment>
    <comment ref="L118" authorId="0" shapeId="0" xr:uid="{00000000-0006-0000-0100-000066000000}">
      <text>
        <r>
          <rPr>
            <b/>
            <sz val="9"/>
            <color indexed="81"/>
            <rFont val="Tahoma"/>
            <family val="2"/>
            <charset val="204"/>
          </rPr>
          <t>Olga Kapitulskaya:</t>
        </r>
        <r>
          <rPr>
            <sz val="9"/>
            <color indexed="81"/>
            <rFont val="Tahoma"/>
            <family val="2"/>
            <charset val="204"/>
          </rPr>
          <t xml:space="preserve">
Платежное поручение ПЖ000002799 от 05.04.2018</t>
        </r>
      </text>
    </comment>
    <comment ref="X119" authorId="0" shapeId="0" xr:uid="{00000000-0006-0000-0100-000067000000}">
      <text>
        <r>
          <rPr>
            <b/>
            <sz val="9"/>
            <color indexed="81"/>
            <rFont val="Tahoma"/>
            <family val="2"/>
            <charset val="204"/>
          </rPr>
          <t>Olga Kapitulskaya:</t>
        </r>
        <r>
          <rPr>
            <sz val="9"/>
            <color indexed="81"/>
            <rFont val="Tahoma"/>
            <family val="2"/>
            <charset val="204"/>
          </rPr>
          <t xml:space="preserve">
Платежное поручение ПЖ000008710 от 16.10.2018</t>
        </r>
      </text>
    </comment>
    <comment ref="Z120" authorId="0" shapeId="0" xr:uid="{00000000-0006-0000-0100-000068000000}">
      <text>
        <r>
          <rPr>
            <b/>
            <sz val="9"/>
            <color indexed="81"/>
            <rFont val="Tahoma"/>
            <family val="2"/>
            <charset val="204"/>
          </rPr>
          <t>Olga Kapitulskaya:</t>
        </r>
        <r>
          <rPr>
            <sz val="9"/>
            <color indexed="81"/>
            <rFont val="Tahoma"/>
            <family val="2"/>
            <charset val="204"/>
          </rPr>
          <t xml:space="preserve">
Платежное поручение ПЖ000010151 от 30.11.2018</t>
        </r>
      </text>
    </comment>
    <comment ref="AB120" authorId="0" shapeId="0" xr:uid="{00000000-0006-0000-0100-000069000000}">
      <text>
        <r>
          <rPr>
            <b/>
            <sz val="9"/>
            <color indexed="81"/>
            <rFont val="Tahoma"/>
            <family val="2"/>
            <charset val="204"/>
          </rPr>
          <t>Olga Kapitulskaya:</t>
        </r>
        <r>
          <rPr>
            <sz val="9"/>
            <color indexed="81"/>
            <rFont val="Tahoma"/>
            <family val="2"/>
            <charset val="204"/>
          </rPr>
          <t xml:space="preserve">
Платежное поручение ПЖ000010298 от 05.12.2018</t>
        </r>
      </text>
    </comment>
    <comment ref="AB121" authorId="0" shapeId="0" xr:uid="{00000000-0006-0000-0100-00006A000000}">
      <text>
        <r>
          <rPr>
            <b/>
            <sz val="9"/>
            <color indexed="81"/>
            <rFont val="Tahoma"/>
            <family val="2"/>
            <charset val="204"/>
          </rPr>
          <t>Olga Kapitulskaya:</t>
        </r>
        <r>
          <rPr>
            <sz val="9"/>
            <color indexed="81"/>
            <rFont val="Tahoma"/>
            <family val="2"/>
            <charset val="204"/>
          </rPr>
          <t xml:space="preserve">
Платежное поручение ПЖ000010484 от 12.12.2018</t>
        </r>
      </text>
    </comment>
    <comment ref="J122" authorId="0" shapeId="0" xr:uid="{00000000-0006-0000-0100-00006B000000}">
      <text>
        <r>
          <rPr>
            <b/>
            <sz val="9"/>
            <color indexed="81"/>
            <rFont val="Tahoma"/>
            <family val="2"/>
            <charset val="204"/>
          </rPr>
          <t>Olga Kapitulskaya:</t>
        </r>
        <r>
          <rPr>
            <sz val="9"/>
            <color indexed="81"/>
            <rFont val="Tahoma"/>
            <family val="2"/>
            <charset val="204"/>
          </rPr>
          <t xml:space="preserve">
Платежное поручение ПЖ000002109 от 13.03.2018</t>
        </r>
      </text>
    </comment>
    <comment ref="L122" authorId="0" shapeId="0" xr:uid="{00000000-0006-0000-0100-00006C000000}">
      <text>
        <r>
          <rPr>
            <b/>
            <sz val="9"/>
            <color indexed="81"/>
            <rFont val="Tahoma"/>
            <family val="2"/>
            <charset val="204"/>
          </rPr>
          <t>Olga Kapitulskaya:</t>
        </r>
        <r>
          <rPr>
            <sz val="9"/>
            <color indexed="81"/>
            <rFont val="Tahoma"/>
            <family val="2"/>
            <charset val="204"/>
          </rPr>
          <t xml:space="preserve">
Платежное поручение ПЖ000002853 от 06.04.2018</t>
        </r>
      </text>
    </comment>
    <comment ref="N122" authorId="0" shapeId="0" xr:uid="{00000000-0006-0000-0100-00006D000000}">
      <text>
        <r>
          <rPr>
            <b/>
            <sz val="9"/>
            <color indexed="81"/>
            <rFont val="Tahoma"/>
            <family val="2"/>
            <charset val="204"/>
          </rPr>
          <t>Olga Kapitulskaya:</t>
        </r>
        <r>
          <rPr>
            <sz val="9"/>
            <color indexed="81"/>
            <rFont val="Tahoma"/>
            <family val="2"/>
            <charset val="204"/>
          </rPr>
          <t xml:space="preserve">
Платежное поручение ПЖ000003873 от 11.05.2018</t>
        </r>
      </text>
    </comment>
    <comment ref="P122" authorId="0" shapeId="0" xr:uid="{00000000-0006-0000-0100-00006E000000}">
      <text>
        <r>
          <rPr>
            <b/>
            <sz val="9"/>
            <color indexed="81"/>
            <rFont val="Tahoma"/>
            <family val="2"/>
            <charset val="204"/>
          </rPr>
          <t>Olga Kapitulskaya:</t>
        </r>
        <r>
          <rPr>
            <sz val="9"/>
            <color indexed="81"/>
            <rFont val="Tahoma"/>
            <family val="2"/>
            <charset val="204"/>
          </rPr>
          <t xml:space="preserve">
Платежное поручение ПЖ000004601 от 04.06.2018</t>
        </r>
      </text>
    </comment>
    <comment ref="R122" authorId="0" shapeId="0" xr:uid="{00000000-0006-0000-0100-00006F000000}">
      <text>
        <r>
          <rPr>
            <b/>
            <sz val="9"/>
            <color indexed="81"/>
            <rFont val="Tahoma"/>
            <family val="2"/>
            <charset val="204"/>
          </rPr>
          <t>Olga Kapitulskaya:</t>
        </r>
        <r>
          <rPr>
            <sz val="9"/>
            <color indexed="81"/>
            <rFont val="Tahoma"/>
            <family val="2"/>
            <charset val="204"/>
          </rPr>
          <t xml:space="preserve">
Платежное поручение ПЖ000005478 от 02.07.2018</t>
        </r>
      </text>
    </comment>
    <comment ref="X122" authorId="0" shapeId="0" xr:uid="{00000000-0006-0000-0100-000070000000}">
      <text>
        <r>
          <rPr>
            <b/>
            <sz val="9"/>
            <color indexed="81"/>
            <rFont val="Tahoma"/>
            <family val="2"/>
            <charset val="204"/>
          </rPr>
          <t>Olga Kapitulskaya:</t>
        </r>
        <r>
          <rPr>
            <sz val="9"/>
            <color indexed="81"/>
            <rFont val="Tahoma"/>
            <family val="2"/>
            <charset val="204"/>
          </rPr>
          <t xml:space="preserve">
Платежное поручение ПЖ000008682 от 15.10.2018</t>
        </r>
      </text>
    </comment>
    <comment ref="N123" authorId="0" shapeId="0" xr:uid="{00000000-0006-0000-0100-000071000000}">
      <text>
        <r>
          <rPr>
            <b/>
            <sz val="9"/>
            <color indexed="81"/>
            <rFont val="Tahoma"/>
            <family val="2"/>
            <charset val="204"/>
          </rPr>
          <t>Olga Kapitulskaya:</t>
        </r>
        <r>
          <rPr>
            <sz val="9"/>
            <color indexed="81"/>
            <rFont val="Tahoma"/>
            <family val="2"/>
            <charset val="204"/>
          </rPr>
          <t xml:space="preserve">
Платежное поручение ПЖ000004089 от 17.05.2018</t>
        </r>
      </text>
    </comment>
    <comment ref="P123" authorId="0" shapeId="0" xr:uid="{00000000-0006-0000-0100-000072000000}">
      <text>
        <r>
          <rPr>
            <b/>
            <sz val="9"/>
            <color indexed="81"/>
            <rFont val="Tahoma"/>
            <family val="2"/>
            <charset val="204"/>
          </rPr>
          <t>Olga Kapitulskaya:</t>
        </r>
        <r>
          <rPr>
            <sz val="9"/>
            <color indexed="81"/>
            <rFont val="Tahoma"/>
            <family val="2"/>
            <charset val="204"/>
          </rPr>
          <t xml:space="preserve">
Платежное поручение ПЖ000004729 от 08.06.2018</t>
        </r>
      </text>
    </comment>
    <comment ref="R123" authorId="0" shapeId="0" xr:uid="{00000000-0006-0000-0100-000073000000}">
      <text>
        <r>
          <rPr>
            <b/>
            <sz val="9"/>
            <color indexed="81"/>
            <rFont val="Tahoma"/>
            <family val="2"/>
            <charset val="204"/>
          </rPr>
          <t>Olga Kapitulskaya:</t>
        </r>
        <r>
          <rPr>
            <sz val="9"/>
            <color indexed="81"/>
            <rFont val="Tahoma"/>
            <family val="2"/>
            <charset val="204"/>
          </rPr>
          <t xml:space="preserve">
Платежное поручение ПЖ000005962 от 17.07.2018</t>
        </r>
      </text>
    </comment>
    <comment ref="L124" authorId="0" shapeId="0" xr:uid="{00000000-0006-0000-0100-000074000000}">
      <text>
        <r>
          <rPr>
            <b/>
            <sz val="9"/>
            <color indexed="81"/>
            <rFont val="Tahoma"/>
            <family val="2"/>
            <charset val="204"/>
          </rPr>
          <t>Olga Kapitulskaya:</t>
        </r>
        <r>
          <rPr>
            <sz val="9"/>
            <color indexed="81"/>
            <rFont val="Tahoma"/>
            <family val="2"/>
            <charset val="204"/>
          </rPr>
          <t xml:space="preserve">
Платежное поручение ПЖ000003413 от 24.04.2018</t>
        </r>
      </text>
    </comment>
    <comment ref="N124" authorId="0" shapeId="0" xr:uid="{00000000-0006-0000-0100-000075000000}">
      <text>
        <r>
          <rPr>
            <b/>
            <sz val="9"/>
            <color indexed="81"/>
            <rFont val="Tahoma"/>
            <family val="2"/>
            <charset val="204"/>
          </rPr>
          <t>Olga Kapitulskaya:</t>
        </r>
        <r>
          <rPr>
            <sz val="9"/>
            <color indexed="81"/>
            <rFont val="Tahoma"/>
            <family val="2"/>
            <charset val="204"/>
          </rPr>
          <t xml:space="preserve">
Платежное поручение ПЖ000003874 от 11.05.2018</t>
        </r>
      </text>
    </comment>
    <comment ref="L125" authorId="0" shapeId="0" xr:uid="{00000000-0006-0000-0100-000076000000}">
      <text>
        <r>
          <rPr>
            <b/>
            <sz val="9"/>
            <color indexed="81"/>
            <rFont val="Tahoma"/>
            <family val="2"/>
            <charset val="204"/>
          </rPr>
          <t>Olga Kapitulskaya:</t>
        </r>
        <r>
          <rPr>
            <sz val="9"/>
            <color indexed="81"/>
            <rFont val="Tahoma"/>
            <family val="2"/>
            <charset val="204"/>
          </rPr>
          <t xml:space="preserve">
Платежное поручение ПЖ000003414 от 24.04.2018</t>
        </r>
      </text>
    </comment>
    <comment ref="N125" authorId="0" shapeId="0" xr:uid="{00000000-0006-0000-0100-000077000000}">
      <text>
        <r>
          <rPr>
            <b/>
            <sz val="9"/>
            <color indexed="81"/>
            <rFont val="Tahoma"/>
            <family val="2"/>
            <charset val="204"/>
          </rPr>
          <t>Olga Kapitulskaya:</t>
        </r>
        <r>
          <rPr>
            <sz val="9"/>
            <color indexed="81"/>
            <rFont val="Tahoma"/>
            <family val="2"/>
            <charset val="204"/>
          </rPr>
          <t xml:space="preserve">
Платежное поручение ПЖ000003876 от 11.05.2018</t>
        </r>
      </text>
    </comment>
    <comment ref="X125" authorId="0" shapeId="0" xr:uid="{00000000-0006-0000-0100-000078000000}">
      <text>
        <r>
          <rPr>
            <b/>
            <sz val="9"/>
            <color indexed="81"/>
            <rFont val="Tahoma"/>
            <family val="2"/>
            <charset val="204"/>
          </rPr>
          <t>Olga Kapitulskaya:</t>
        </r>
        <r>
          <rPr>
            <sz val="9"/>
            <color indexed="81"/>
            <rFont val="Tahoma"/>
            <family val="2"/>
            <charset val="204"/>
          </rPr>
          <t xml:space="preserve">
Платежное поручение ПЖ000008387 от 04.10.2018</t>
        </r>
      </text>
    </comment>
    <comment ref="H126" authorId="0" shapeId="0" xr:uid="{00000000-0006-0000-0100-000079000000}">
      <text>
        <r>
          <rPr>
            <b/>
            <sz val="9"/>
            <color indexed="81"/>
            <rFont val="Tahoma"/>
            <family val="2"/>
            <charset val="204"/>
          </rPr>
          <t>Olga Kapitulskaya:</t>
        </r>
        <r>
          <rPr>
            <sz val="9"/>
            <color indexed="81"/>
            <rFont val="Tahoma"/>
            <family val="2"/>
            <charset val="204"/>
          </rPr>
          <t xml:space="preserve">
Платежное поручение ПЖ000000904 от 02.02.2018</t>
        </r>
      </text>
    </comment>
    <comment ref="L126" authorId="0" shapeId="0" xr:uid="{00000000-0006-0000-0100-00007A000000}">
      <text>
        <r>
          <rPr>
            <b/>
            <sz val="9"/>
            <color indexed="81"/>
            <rFont val="Tahoma"/>
            <family val="2"/>
            <charset val="204"/>
          </rPr>
          <t>Olga Kapitulskaya:</t>
        </r>
        <r>
          <rPr>
            <sz val="9"/>
            <color indexed="81"/>
            <rFont val="Tahoma"/>
            <family val="2"/>
            <charset val="204"/>
          </rPr>
          <t xml:space="preserve">
Платежное поручение ПЖ000003229 от 18.04.2018</t>
        </r>
      </text>
    </comment>
    <comment ref="J127" authorId="0" shapeId="0" xr:uid="{00000000-0006-0000-0100-00007B000000}">
      <text>
        <r>
          <rPr>
            <b/>
            <sz val="9"/>
            <color indexed="81"/>
            <rFont val="Tahoma"/>
            <family val="2"/>
            <charset val="204"/>
          </rPr>
          <t>Olga Kapitulskaya:</t>
        </r>
        <r>
          <rPr>
            <sz val="9"/>
            <color indexed="81"/>
            <rFont val="Tahoma"/>
            <family val="2"/>
            <charset val="204"/>
          </rPr>
          <t xml:space="preserve">
Платежное поручение ПЖ000002115 от 13.03.2018</t>
        </r>
      </text>
    </comment>
    <comment ref="F128" authorId="0" shapeId="0" xr:uid="{00000000-0006-0000-0100-00007C000000}">
      <text>
        <r>
          <rPr>
            <b/>
            <sz val="9"/>
            <color indexed="81"/>
            <rFont val="Tahoma"/>
            <family val="2"/>
            <charset val="204"/>
          </rPr>
          <t>Olga Kapitulskaya:</t>
        </r>
        <r>
          <rPr>
            <sz val="9"/>
            <color indexed="81"/>
            <rFont val="Tahoma"/>
            <family val="2"/>
            <charset val="204"/>
          </rPr>
          <t xml:space="preserve">
Платежное поручение ПЖ000000627 от 25.01.2018</t>
        </r>
      </text>
    </comment>
    <comment ref="N128" authorId="0" shapeId="0" xr:uid="{00000000-0006-0000-0100-00007D000000}">
      <text>
        <r>
          <rPr>
            <b/>
            <sz val="9"/>
            <color indexed="81"/>
            <rFont val="Tahoma"/>
            <family val="2"/>
            <charset val="204"/>
          </rPr>
          <t>Olga Kapitulskaya:</t>
        </r>
        <r>
          <rPr>
            <sz val="9"/>
            <color indexed="81"/>
            <rFont val="Tahoma"/>
            <family val="2"/>
            <charset val="204"/>
          </rPr>
          <t xml:space="preserve">
Платежное поручение ПЖ000004021 от 15.05.2018</t>
        </r>
      </text>
    </comment>
    <comment ref="R129" authorId="0" shapeId="0" xr:uid="{00000000-0006-0000-0100-00007E000000}">
      <text>
        <r>
          <rPr>
            <b/>
            <sz val="9"/>
            <color indexed="81"/>
            <rFont val="Tahoma"/>
            <family val="2"/>
            <charset val="204"/>
          </rPr>
          <t>Olga Kapitulskaya:</t>
        </r>
        <r>
          <rPr>
            <sz val="9"/>
            <color indexed="81"/>
            <rFont val="Tahoma"/>
            <family val="2"/>
            <charset val="204"/>
          </rPr>
          <t xml:space="preserve">
Платежное поручение ПЖ000005515 от 03.07.2018</t>
        </r>
      </text>
    </comment>
    <comment ref="F130" authorId="0" shapeId="0" xr:uid="{00000000-0006-0000-0100-00007F000000}">
      <text>
        <r>
          <rPr>
            <b/>
            <sz val="9"/>
            <color indexed="81"/>
            <rFont val="Tahoma"/>
            <family val="2"/>
            <charset val="204"/>
          </rPr>
          <t>Olga Kapitulskaya:</t>
        </r>
        <r>
          <rPr>
            <sz val="9"/>
            <color indexed="81"/>
            <rFont val="Tahoma"/>
            <family val="2"/>
            <charset val="204"/>
          </rPr>
          <t xml:space="preserve">
Платежное поручение ПЖ000000142 от 11.01.2018</t>
        </r>
      </text>
    </comment>
    <comment ref="H131" authorId="0" shapeId="0" xr:uid="{00000000-0006-0000-0100-000080000000}">
      <text>
        <r>
          <rPr>
            <b/>
            <sz val="9"/>
            <color indexed="81"/>
            <rFont val="Tahoma"/>
            <family val="2"/>
            <charset val="204"/>
          </rPr>
          <t>Olga Kapitulskaya:</t>
        </r>
        <r>
          <rPr>
            <sz val="9"/>
            <color indexed="81"/>
            <rFont val="Tahoma"/>
            <family val="2"/>
            <charset val="204"/>
          </rPr>
          <t xml:space="preserve">
Платежное поручение ПЖ000001669 от 27.02.2018</t>
        </r>
      </text>
    </comment>
    <comment ref="Z132" authorId="0" shapeId="0" xr:uid="{00000000-0006-0000-0100-000081000000}">
      <text>
        <r>
          <rPr>
            <b/>
            <sz val="9"/>
            <color indexed="81"/>
            <rFont val="Tahoma"/>
            <family val="2"/>
            <charset val="204"/>
          </rPr>
          <t>Olga Kapitulskaya:</t>
        </r>
        <r>
          <rPr>
            <sz val="9"/>
            <color indexed="81"/>
            <rFont val="Tahoma"/>
            <family val="2"/>
            <charset val="204"/>
          </rPr>
          <t xml:space="preserve">
Платежное поручение ПЖ000009682 от 16.11.2018</t>
        </r>
      </text>
    </comment>
    <comment ref="AB132" authorId="0" shapeId="0" xr:uid="{00000000-0006-0000-0100-000082000000}">
      <text>
        <r>
          <rPr>
            <b/>
            <sz val="9"/>
            <color indexed="81"/>
            <rFont val="Tahoma"/>
            <family val="2"/>
            <charset val="204"/>
          </rPr>
          <t>Olga Kapitulskaya:</t>
        </r>
        <r>
          <rPr>
            <sz val="9"/>
            <color indexed="81"/>
            <rFont val="Tahoma"/>
            <family val="2"/>
            <charset val="204"/>
          </rPr>
          <t xml:space="preserve">
Платежное поручение ПЖ000010452 от 11.12.2018</t>
        </r>
      </text>
    </comment>
    <comment ref="AB133" authorId="0" shapeId="0" xr:uid="{00000000-0006-0000-0100-000083000000}">
      <text>
        <r>
          <rPr>
            <b/>
            <sz val="9"/>
            <color indexed="81"/>
            <rFont val="Tahoma"/>
            <family val="2"/>
            <charset val="204"/>
          </rPr>
          <t>Olga Kapitulskaya:</t>
        </r>
        <r>
          <rPr>
            <sz val="9"/>
            <color indexed="81"/>
            <rFont val="Tahoma"/>
            <family val="2"/>
            <charset val="204"/>
          </rPr>
          <t xml:space="preserve">
Платежное поручение ПЖ000010732 от 19.12.2018</t>
        </r>
      </text>
    </comment>
    <comment ref="H134" authorId="0" shapeId="0" xr:uid="{00000000-0006-0000-0100-000084000000}">
      <text>
        <r>
          <rPr>
            <b/>
            <sz val="9"/>
            <color indexed="81"/>
            <rFont val="Tahoma"/>
            <family val="2"/>
            <charset val="204"/>
          </rPr>
          <t>Olga Kapitulskaya:</t>
        </r>
        <r>
          <rPr>
            <sz val="9"/>
            <color indexed="81"/>
            <rFont val="Tahoma"/>
            <family val="2"/>
            <charset val="204"/>
          </rPr>
          <t xml:space="preserve">
Платежное поручение ПЖ000001677 от 27.02.2018</t>
        </r>
      </text>
    </comment>
    <comment ref="L134" authorId="0" shapeId="0" xr:uid="{00000000-0006-0000-0100-000085000000}">
      <text>
        <r>
          <rPr>
            <b/>
            <sz val="9"/>
            <color indexed="81"/>
            <rFont val="Tahoma"/>
            <family val="2"/>
            <charset val="204"/>
          </rPr>
          <t>Olga Kapitulskaya:</t>
        </r>
        <r>
          <rPr>
            <sz val="9"/>
            <color indexed="81"/>
            <rFont val="Tahoma"/>
            <family val="2"/>
            <charset val="204"/>
          </rPr>
          <t xml:space="preserve">
Платежное поручение ПЖ000003490 от 26.04.2018</t>
        </r>
      </text>
    </comment>
    <comment ref="F135" authorId="0" shapeId="0" xr:uid="{00000000-0006-0000-0100-000086000000}">
      <text>
        <r>
          <rPr>
            <b/>
            <sz val="9"/>
            <color indexed="81"/>
            <rFont val="Tahoma"/>
            <family val="2"/>
            <charset val="204"/>
          </rPr>
          <t>Olga Kapitulskaya:</t>
        </r>
        <r>
          <rPr>
            <sz val="9"/>
            <color indexed="81"/>
            <rFont val="Tahoma"/>
            <family val="2"/>
            <charset val="204"/>
          </rPr>
          <t xml:space="preserve">
Платежное поручение ПЖ000000201 от 12.01.2018</t>
        </r>
      </text>
    </comment>
    <comment ref="L135" authorId="0" shapeId="0" xr:uid="{00000000-0006-0000-0100-000087000000}">
      <text>
        <r>
          <rPr>
            <b/>
            <sz val="9"/>
            <color indexed="81"/>
            <rFont val="Tahoma"/>
            <family val="2"/>
            <charset val="204"/>
          </rPr>
          <t>Olga Kapitulskaya:</t>
        </r>
        <r>
          <rPr>
            <sz val="9"/>
            <color indexed="81"/>
            <rFont val="Tahoma"/>
            <family val="2"/>
            <charset val="204"/>
          </rPr>
          <t xml:space="preserve">
Платежное поручение ПЖ000002846 от 06.04.2018</t>
        </r>
      </text>
    </comment>
    <comment ref="F136" authorId="0" shapeId="0" xr:uid="{00000000-0006-0000-0100-000088000000}">
      <text>
        <r>
          <rPr>
            <b/>
            <sz val="9"/>
            <color indexed="81"/>
            <rFont val="Tahoma"/>
            <family val="2"/>
            <charset val="204"/>
          </rPr>
          <t>Olga Kapitulskaya:</t>
        </r>
        <r>
          <rPr>
            <sz val="9"/>
            <color indexed="81"/>
            <rFont val="Tahoma"/>
            <family val="2"/>
            <charset val="204"/>
          </rPr>
          <t xml:space="preserve">
Платежное поручение ПЖ000000392 от 17.01.2018</t>
        </r>
      </text>
    </comment>
    <comment ref="L136" authorId="0" shapeId="0" xr:uid="{00000000-0006-0000-0100-000089000000}">
      <text>
        <r>
          <rPr>
            <b/>
            <sz val="9"/>
            <color indexed="81"/>
            <rFont val="Tahoma"/>
            <family val="2"/>
            <charset val="204"/>
          </rPr>
          <t>Olga Kapitulskaya:</t>
        </r>
        <r>
          <rPr>
            <sz val="9"/>
            <color indexed="81"/>
            <rFont val="Tahoma"/>
            <family val="2"/>
            <charset val="204"/>
          </rPr>
          <t xml:space="preserve">
Платежное поручение ПЖ000002849 от 06.04.2018</t>
        </r>
      </text>
    </comment>
    <comment ref="F137" authorId="0" shapeId="0" xr:uid="{00000000-0006-0000-0100-00008A000000}">
      <text>
        <r>
          <rPr>
            <b/>
            <sz val="9"/>
            <color indexed="81"/>
            <rFont val="Tahoma"/>
            <family val="2"/>
            <charset val="204"/>
          </rPr>
          <t>Olga Kapitulskaya:</t>
        </r>
        <r>
          <rPr>
            <sz val="9"/>
            <color indexed="81"/>
            <rFont val="Tahoma"/>
            <family val="2"/>
            <charset val="204"/>
          </rPr>
          <t xml:space="preserve">
Платежное поручение ПЖ000000208 от 12.01.2018</t>
        </r>
      </text>
    </comment>
    <comment ref="Z138" authorId="0" shapeId="0" xr:uid="{00000000-0006-0000-0100-00008B000000}">
      <text>
        <r>
          <rPr>
            <b/>
            <sz val="9"/>
            <color indexed="81"/>
            <rFont val="Tahoma"/>
            <family val="2"/>
            <charset val="204"/>
          </rPr>
          <t>Olga Kapitulskaya:</t>
        </r>
        <r>
          <rPr>
            <sz val="9"/>
            <color indexed="81"/>
            <rFont val="Tahoma"/>
            <family val="2"/>
            <charset val="204"/>
          </rPr>
          <t xml:space="preserve">
Платежное поручение ПЖ000009430 от 09.11.2018</t>
        </r>
      </text>
    </comment>
    <comment ref="AB138" authorId="0" shapeId="0" xr:uid="{00000000-0006-0000-0100-00008C000000}">
      <text>
        <r>
          <rPr>
            <b/>
            <sz val="9"/>
            <color indexed="81"/>
            <rFont val="Tahoma"/>
            <family val="2"/>
            <charset val="204"/>
          </rPr>
          <t>Olga Kapitulskaya:</t>
        </r>
        <r>
          <rPr>
            <sz val="9"/>
            <color indexed="81"/>
            <rFont val="Tahoma"/>
            <family val="2"/>
            <charset val="204"/>
          </rPr>
          <t xml:space="preserve">
Платежное поручение ПЖ000010752 от 20.12.2018</t>
        </r>
      </text>
    </comment>
    <comment ref="N139" authorId="0" shapeId="0" xr:uid="{00000000-0006-0000-0100-00008D000000}">
      <text>
        <r>
          <rPr>
            <b/>
            <sz val="9"/>
            <color indexed="81"/>
            <rFont val="Tahoma"/>
            <family val="2"/>
            <charset val="204"/>
          </rPr>
          <t>Olga Kapitulskaya:</t>
        </r>
        <r>
          <rPr>
            <sz val="9"/>
            <color indexed="81"/>
            <rFont val="Tahoma"/>
            <family val="2"/>
            <charset val="204"/>
          </rPr>
          <t xml:space="preserve">
Платежное поручение ПЖ000004374 от 30.05.2018</t>
        </r>
      </text>
    </comment>
    <comment ref="P139" authorId="0" shapeId="0" xr:uid="{00000000-0006-0000-0100-00008E000000}">
      <text>
        <r>
          <rPr>
            <b/>
            <sz val="9"/>
            <color indexed="81"/>
            <rFont val="Tahoma"/>
            <family val="2"/>
            <charset val="204"/>
          </rPr>
          <t>Olga Kapitulskaya:</t>
        </r>
        <r>
          <rPr>
            <sz val="9"/>
            <color indexed="81"/>
            <rFont val="Tahoma"/>
            <family val="2"/>
            <charset val="204"/>
          </rPr>
          <t xml:space="preserve">
Платежное поручение ПЖ000005041 от 19.06.2018</t>
        </r>
      </text>
    </comment>
    <comment ref="R140" authorId="0" shapeId="0" xr:uid="{00000000-0006-0000-0100-00008F000000}">
      <text>
        <r>
          <rPr>
            <b/>
            <sz val="9"/>
            <color indexed="81"/>
            <rFont val="Tahoma"/>
            <family val="2"/>
            <charset val="204"/>
          </rPr>
          <t>Olga Kapitulskaya:</t>
        </r>
        <r>
          <rPr>
            <sz val="9"/>
            <color indexed="81"/>
            <rFont val="Tahoma"/>
            <family val="2"/>
            <charset val="204"/>
          </rPr>
          <t xml:space="preserve">
Платежное поручение ПЖ000005554 от 04.07.2018</t>
        </r>
      </text>
    </comment>
    <comment ref="P141" authorId="0" shapeId="0" xr:uid="{00000000-0006-0000-0100-000090000000}">
      <text>
        <r>
          <rPr>
            <b/>
            <sz val="9"/>
            <color indexed="81"/>
            <rFont val="Tahoma"/>
            <family val="2"/>
            <charset val="204"/>
          </rPr>
          <t>Olga Kapitulskaya:</t>
        </r>
        <r>
          <rPr>
            <sz val="9"/>
            <color indexed="81"/>
            <rFont val="Tahoma"/>
            <family val="2"/>
            <charset val="204"/>
          </rPr>
          <t xml:space="preserve">
Платежное поручение ПЖ000005026 от 19.06.2018</t>
        </r>
      </text>
    </comment>
    <comment ref="R141" authorId="0" shapeId="0" xr:uid="{00000000-0006-0000-0100-000091000000}">
      <text>
        <r>
          <rPr>
            <b/>
            <sz val="9"/>
            <color indexed="81"/>
            <rFont val="Tahoma"/>
            <family val="2"/>
            <charset val="204"/>
          </rPr>
          <t>Olga Kapitulskaya:</t>
        </r>
        <r>
          <rPr>
            <sz val="9"/>
            <color indexed="81"/>
            <rFont val="Tahoma"/>
            <family val="2"/>
            <charset val="204"/>
          </rPr>
          <t xml:space="preserve">
Платежное поручение ПЖ000005679 от 09.07.2018</t>
        </r>
      </text>
    </comment>
    <comment ref="T141" authorId="0" shapeId="0" xr:uid="{00000000-0006-0000-0100-000092000000}">
      <text>
        <r>
          <rPr>
            <b/>
            <sz val="9"/>
            <color indexed="81"/>
            <rFont val="Tahoma"/>
            <family val="2"/>
            <charset val="204"/>
          </rPr>
          <t>Olga Kapitulskaya:</t>
        </r>
        <r>
          <rPr>
            <sz val="9"/>
            <color indexed="81"/>
            <rFont val="Tahoma"/>
            <family val="2"/>
            <charset val="204"/>
          </rPr>
          <t xml:space="preserve">
Платежное поручение ПЖ000006484 от 01.08.2018</t>
        </r>
      </text>
    </comment>
    <comment ref="R142" authorId="0" shapeId="0" xr:uid="{00000000-0006-0000-0100-000093000000}">
      <text>
        <r>
          <rPr>
            <b/>
            <sz val="9"/>
            <color indexed="81"/>
            <rFont val="Tahoma"/>
            <family val="2"/>
            <charset val="204"/>
          </rPr>
          <t>Olga Kapitulskaya:</t>
        </r>
        <r>
          <rPr>
            <sz val="9"/>
            <color indexed="81"/>
            <rFont val="Tahoma"/>
            <family val="2"/>
            <charset val="204"/>
          </rPr>
          <t xml:space="preserve">
Платежное поручение ПЖ000006201 от 25.07.2018</t>
        </r>
      </text>
    </comment>
    <comment ref="T142" authorId="0" shapeId="0" xr:uid="{00000000-0006-0000-0100-000094000000}">
      <text>
        <r>
          <rPr>
            <b/>
            <sz val="9"/>
            <color indexed="81"/>
            <rFont val="Tahoma"/>
            <family val="2"/>
            <charset val="204"/>
          </rPr>
          <t>Olga Kapitulskaya:</t>
        </r>
        <r>
          <rPr>
            <sz val="9"/>
            <color indexed="81"/>
            <rFont val="Tahoma"/>
            <family val="2"/>
            <charset val="204"/>
          </rPr>
          <t xml:space="preserve">
Платежное поручение ПЖ000006581 от 06.08.2018</t>
        </r>
      </text>
    </comment>
    <comment ref="R143" authorId="0" shapeId="0" xr:uid="{00000000-0006-0000-0100-000095000000}">
      <text>
        <r>
          <rPr>
            <b/>
            <sz val="9"/>
            <color indexed="81"/>
            <rFont val="Tahoma"/>
            <family val="2"/>
            <charset val="204"/>
          </rPr>
          <t>Olga Kapitulskaya:</t>
        </r>
        <r>
          <rPr>
            <sz val="9"/>
            <color indexed="81"/>
            <rFont val="Tahoma"/>
            <family val="2"/>
            <charset val="204"/>
          </rPr>
          <t xml:space="preserve">
Платежное поручение ПЖ000006294 от 27.07.2018</t>
        </r>
      </text>
    </comment>
    <comment ref="J144" authorId="0" shapeId="0" xr:uid="{00000000-0006-0000-0100-000096000000}">
      <text>
        <r>
          <rPr>
            <b/>
            <sz val="9"/>
            <color indexed="81"/>
            <rFont val="Tahoma"/>
            <family val="2"/>
            <charset val="204"/>
          </rPr>
          <t>Olga Kapitulskaya:</t>
        </r>
        <r>
          <rPr>
            <sz val="9"/>
            <color indexed="81"/>
            <rFont val="Tahoma"/>
            <family val="2"/>
            <charset val="204"/>
          </rPr>
          <t xml:space="preserve">
Платежное поручение ПЖ000001940 от 05.03.2018</t>
        </r>
      </text>
    </comment>
    <comment ref="N144" authorId="0" shapeId="0" xr:uid="{00000000-0006-0000-0100-000097000000}">
      <text>
        <r>
          <rPr>
            <b/>
            <sz val="9"/>
            <color indexed="81"/>
            <rFont val="Tahoma"/>
            <family val="2"/>
            <charset val="204"/>
          </rPr>
          <t>Olga Kapitulskaya:</t>
        </r>
        <r>
          <rPr>
            <sz val="9"/>
            <color indexed="81"/>
            <rFont val="Tahoma"/>
            <family val="2"/>
            <charset val="204"/>
          </rPr>
          <t xml:space="preserve">
Платежное поручение ПЖ000003763 от 07.05.2018</t>
        </r>
      </text>
    </comment>
    <comment ref="J145" authorId="0" shapeId="0" xr:uid="{00000000-0006-0000-0100-000098000000}">
      <text>
        <r>
          <rPr>
            <b/>
            <sz val="9"/>
            <color indexed="81"/>
            <rFont val="Tahoma"/>
            <family val="2"/>
            <charset val="204"/>
          </rPr>
          <t>Olga Kapitulskaya:</t>
        </r>
        <r>
          <rPr>
            <sz val="9"/>
            <color indexed="81"/>
            <rFont val="Tahoma"/>
            <family val="2"/>
            <charset val="204"/>
          </rPr>
          <t xml:space="preserve">
Платежное поручение ПЖ000002136 от 14.03.2018</t>
        </r>
      </text>
    </comment>
    <comment ref="T146" authorId="0" shapeId="0" xr:uid="{00000000-0006-0000-0100-000099000000}">
      <text>
        <r>
          <rPr>
            <b/>
            <sz val="9"/>
            <color indexed="81"/>
            <rFont val="Tahoma"/>
            <family val="2"/>
            <charset val="204"/>
          </rPr>
          <t>Olga Kapitulskaya:</t>
        </r>
        <r>
          <rPr>
            <sz val="9"/>
            <color indexed="81"/>
            <rFont val="Tahoma"/>
            <family val="2"/>
            <charset val="204"/>
          </rPr>
          <t xml:space="preserve">
Платежное поручение ПЖ000007060 от 21.08.2018</t>
        </r>
      </text>
    </comment>
    <comment ref="R147" authorId="0" shapeId="0" xr:uid="{00000000-0006-0000-0100-00009A000000}">
      <text>
        <r>
          <rPr>
            <b/>
            <sz val="9"/>
            <color indexed="81"/>
            <rFont val="Tahoma"/>
            <family val="2"/>
            <charset val="204"/>
          </rPr>
          <t>Olga Kapitulskaya:</t>
        </r>
        <r>
          <rPr>
            <sz val="9"/>
            <color indexed="81"/>
            <rFont val="Tahoma"/>
            <family val="2"/>
            <charset val="204"/>
          </rPr>
          <t xml:space="preserve">
Платежное поручение ПЖ000005492 от 02.07.2018</t>
        </r>
      </text>
    </comment>
    <comment ref="H148" authorId="0" shapeId="0" xr:uid="{00000000-0006-0000-0100-00009B000000}">
      <text>
        <r>
          <rPr>
            <b/>
            <sz val="9"/>
            <color indexed="81"/>
            <rFont val="Tahoma"/>
            <family val="2"/>
            <charset val="204"/>
          </rPr>
          <t>Olga Kapitulskaya:</t>
        </r>
        <r>
          <rPr>
            <sz val="9"/>
            <color indexed="81"/>
            <rFont val="Tahoma"/>
            <family val="2"/>
            <charset val="204"/>
          </rPr>
          <t xml:space="preserve">
Платежное поручение ПЖ000001671 от 27.02.2018</t>
        </r>
      </text>
    </comment>
    <comment ref="J148" authorId="0" shapeId="0" xr:uid="{00000000-0006-0000-0100-00009C000000}">
      <text>
        <r>
          <rPr>
            <b/>
            <sz val="9"/>
            <color indexed="81"/>
            <rFont val="Tahoma"/>
            <family val="2"/>
            <charset val="204"/>
          </rPr>
          <t>Olga Kapitulskaya:</t>
        </r>
        <r>
          <rPr>
            <sz val="9"/>
            <color indexed="81"/>
            <rFont val="Tahoma"/>
            <family val="2"/>
            <charset val="204"/>
          </rPr>
          <t xml:space="preserve">
Платежное поручение ПЖ000002327 от 19.03.2018</t>
        </r>
      </text>
    </comment>
    <comment ref="L148" authorId="0" shapeId="0" xr:uid="{00000000-0006-0000-0100-00009D000000}">
      <text>
        <r>
          <rPr>
            <b/>
            <sz val="9"/>
            <color indexed="81"/>
            <rFont val="Tahoma"/>
            <family val="2"/>
            <charset val="204"/>
          </rPr>
          <t>Olga Kapitulskaya:</t>
        </r>
        <r>
          <rPr>
            <sz val="9"/>
            <color indexed="81"/>
            <rFont val="Tahoma"/>
            <family val="2"/>
            <charset val="204"/>
          </rPr>
          <t xml:space="preserve">
Платежное поручение ПЖ000002747 от 03.04.2018</t>
        </r>
      </text>
    </comment>
    <comment ref="H149" authorId="0" shapeId="0" xr:uid="{00000000-0006-0000-0100-00009E000000}">
      <text>
        <r>
          <rPr>
            <b/>
            <sz val="9"/>
            <color indexed="81"/>
            <rFont val="Tahoma"/>
            <family val="2"/>
            <charset val="204"/>
          </rPr>
          <t>Olga Kapitulskaya:</t>
        </r>
        <r>
          <rPr>
            <sz val="9"/>
            <color indexed="81"/>
            <rFont val="Tahoma"/>
            <family val="2"/>
            <charset val="204"/>
          </rPr>
          <t xml:space="preserve">
Платежное поручение ПЖ000001670 от 27.02.2018</t>
        </r>
      </text>
    </comment>
    <comment ref="J149" authorId="0" shapeId="0" xr:uid="{00000000-0006-0000-0100-00009F000000}">
      <text>
        <r>
          <rPr>
            <b/>
            <sz val="9"/>
            <color indexed="81"/>
            <rFont val="Tahoma"/>
            <family val="2"/>
            <charset val="204"/>
          </rPr>
          <t>Olga Kapitulskaya:</t>
        </r>
        <r>
          <rPr>
            <sz val="9"/>
            <color indexed="81"/>
            <rFont val="Tahoma"/>
            <family val="2"/>
            <charset val="204"/>
          </rPr>
          <t xml:space="preserve">
Платежное поручение ПЖ000002328 от 19.03.2018</t>
        </r>
      </text>
    </comment>
    <comment ref="J150" authorId="0" shapeId="0" xr:uid="{00000000-0006-0000-0100-0000A0000000}">
      <text>
        <r>
          <rPr>
            <b/>
            <sz val="9"/>
            <color indexed="81"/>
            <rFont val="Tahoma"/>
            <family val="2"/>
            <charset val="204"/>
          </rPr>
          <t>Olga Kapitulskaya:</t>
        </r>
        <r>
          <rPr>
            <sz val="9"/>
            <color indexed="81"/>
            <rFont val="Tahoma"/>
            <family val="2"/>
            <charset val="204"/>
          </rPr>
          <t xml:space="preserve">
Платежное поручение ПЖ000001920 от 02.03.2018</t>
        </r>
      </text>
    </comment>
    <comment ref="L150" authorId="0" shapeId="0" xr:uid="{00000000-0006-0000-0100-0000A1000000}">
      <text>
        <r>
          <rPr>
            <b/>
            <sz val="9"/>
            <color indexed="81"/>
            <rFont val="Tahoma"/>
            <family val="2"/>
            <charset val="204"/>
          </rPr>
          <t>Olga Kapitulskaya:</t>
        </r>
        <r>
          <rPr>
            <sz val="9"/>
            <color indexed="81"/>
            <rFont val="Tahoma"/>
            <family val="2"/>
            <charset val="204"/>
          </rPr>
          <t xml:space="preserve">
Платежное поручение ПЖ000003662 от 28.04.2018</t>
        </r>
      </text>
    </comment>
    <comment ref="L151" authorId="0" shapeId="0" xr:uid="{00000000-0006-0000-0100-0000A2000000}">
      <text>
        <r>
          <rPr>
            <b/>
            <sz val="9"/>
            <color indexed="81"/>
            <rFont val="Tahoma"/>
            <family val="2"/>
            <charset val="204"/>
          </rPr>
          <t>Olga Kapitulskaya:</t>
        </r>
        <r>
          <rPr>
            <sz val="9"/>
            <color indexed="81"/>
            <rFont val="Tahoma"/>
            <family val="2"/>
            <charset val="204"/>
          </rPr>
          <t xml:space="preserve">
Платежное поручение ПЖ000002778 от 04.04.2018</t>
        </r>
      </text>
    </comment>
    <comment ref="H152" authorId="0" shapeId="0" xr:uid="{00000000-0006-0000-0100-0000A3000000}">
      <text>
        <r>
          <rPr>
            <b/>
            <sz val="9"/>
            <color indexed="81"/>
            <rFont val="Tahoma"/>
            <family val="2"/>
            <charset val="204"/>
          </rPr>
          <t>Olga Kapitulskaya:</t>
        </r>
        <r>
          <rPr>
            <sz val="9"/>
            <color indexed="81"/>
            <rFont val="Tahoma"/>
            <family val="2"/>
            <charset val="204"/>
          </rPr>
          <t xml:space="preserve">
Платежное поручение ПЖ000001662 от 27.02.2018</t>
        </r>
      </text>
    </comment>
    <comment ref="F153" authorId="0" shapeId="0" xr:uid="{00000000-0006-0000-0100-0000A4000000}">
      <text>
        <r>
          <rPr>
            <b/>
            <sz val="9"/>
            <color indexed="81"/>
            <rFont val="Tahoma"/>
            <family val="2"/>
            <charset val="204"/>
          </rPr>
          <t>Olga Kapitulskaya:</t>
        </r>
        <r>
          <rPr>
            <sz val="9"/>
            <color indexed="81"/>
            <rFont val="Tahoma"/>
            <family val="2"/>
            <charset val="204"/>
          </rPr>
          <t xml:space="preserve">
Платежное поручение ПЖ000000515 от 23.01.2018</t>
        </r>
      </text>
    </comment>
    <comment ref="H153" authorId="0" shapeId="0" xr:uid="{00000000-0006-0000-0100-0000A5000000}">
      <text>
        <r>
          <rPr>
            <b/>
            <sz val="9"/>
            <color indexed="81"/>
            <rFont val="Tahoma"/>
            <family val="2"/>
            <charset val="204"/>
          </rPr>
          <t>Olga Kapitulskaya:</t>
        </r>
        <r>
          <rPr>
            <sz val="9"/>
            <color indexed="81"/>
            <rFont val="Tahoma"/>
            <family val="2"/>
            <charset val="204"/>
          </rPr>
          <t xml:space="preserve">
Платежное поручение ПЖ000001387 от 15.02.2018</t>
        </r>
      </text>
    </comment>
    <comment ref="J153" authorId="0" shapeId="0" xr:uid="{00000000-0006-0000-0100-0000A6000000}">
      <text>
        <r>
          <rPr>
            <b/>
            <sz val="9"/>
            <color indexed="81"/>
            <rFont val="Tahoma"/>
            <family val="2"/>
            <charset val="204"/>
          </rPr>
          <t>Olga Kapitulskaya:</t>
        </r>
        <r>
          <rPr>
            <sz val="9"/>
            <color indexed="81"/>
            <rFont val="Tahoma"/>
            <family val="2"/>
            <charset val="204"/>
          </rPr>
          <t xml:space="preserve">
Платежное поручение ПЖ000002532 от 28.03.2018</t>
        </r>
      </text>
    </comment>
    <comment ref="L153" authorId="0" shapeId="0" xr:uid="{00000000-0006-0000-0100-0000A7000000}">
      <text>
        <r>
          <rPr>
            <b/>
            <sz val="9"/>
            <color indexed="81"/>
            <rFont val="Tahoma"/>
            <family val="2"/>
            <charset val="204"/>
          </rPr>
          <t>Olga Kapitulskaya:</t>
        </r>
        <r>
          <rPr>
            <sz val="9"/>
            <color indexed="81"/>
            <rFont val="Tahoma"/>
            <family val="2"/>
            <charset val="204"/>
          </rPr>
          <t xml:space="preserve">
Платежное поручение ПЖ000002886 от 09.04.2018</t>
        </r>
      </text>
    </comment>
    <comment ref="R153" authorId="0" shapeId="0" xr:uid="{00000000-0006-0000-0100-0000A8000000}">
      <text>
        <r>
          <rPr>
            <b/>
            <sz val="9"/>
            <color indexed="81"/>
            <rFont val="Tahoma"/>
            <family val="2"/>
            <charset val="204"/>
          </rPr>
          <t>Olga Kapitulskaya:</t>
        </r>
        <r>
          <rPr>
            <sz val="9"/>
            <color indexed="81"/>
            <rFont val="Tahoma"/>
            <family val="2"/>
            <charset val="204"/>
          </rPr>
          <t xml:space="preserve">
Платежное поручение ПЖ000005799 от 12.07.2018</t>
        </r>
      </text>
    </comment>
    <comment ref="F154" authorId="0" shapeId="0" xr:uid="{00000000-0006-0000-0100-0000A9000000}">
      <text>
        <r>
          <rPr>
            <b/>
            <sz val="9"/>
            <color indexed="81"/>
            <rFont val="Tahoma"/>
            <family val="2"/>
            <charset val="204"/>
          </rPr>
          <t>Olga Kapitulskaya:</t>
        </r>
        <r>
          <rPr>
            <sz val="9"/>
            <color indexed="81"/>
            <rFont val="Tahoma"/>
            <family val="2"/>
            <charset val="204"/>
          </rPr>
          <t xml:space="preserve">
Платежное поручение ПЖ000000543 от 24.01.2018</t>
        </r>
      </text>
    </comment>
    <comment ref="H154" authorId="0" shapeId="0" xr:uid="{00000000-0006-0000-0100-0000AA000000}">
      <text>
        <r>
          <rPr>
            <b/>
            <sz val="9"/>
            <color indexed="81"/>
            <rFont val="Tahoma"/>
            <family val="2"/>
            <charset val="204"/>
          </rPr>
          <t>Olga Kapitulskaya:</t>
        </r>
        <r>
          <rPr>
            <sz val="9"/>
            <color indexed="81"/>
            <rFont val="Tahoma"/>
            <family val="2"/>
            <charset val="204"/>
          </rPr>
          <t xml:space="preserve">
Платежное поручение ПЖ000001577 от 22.02.2018</t>
        </r>
      </text>
    </comment>
    <comment ref="J154" authorId="0" shapeId="0" xr:uid="{00000000-0006-0000-0100-0000AB000000}">
      <text>
        <r>
          <rPr>
            <b/>
            <sz val="9"/>
            <color indexed="81"/>
            <rFont val="Tahoma"/>
            <family val="2"/>
            <charset val="204"/>
          </rPr>
          <t>Olga Kapitulskaya:</t>
        </r>
        <r>
          <rPr>
            <sz val="9"/>
            <color indexed="81"/>
            <rFont val="Tahoma"/>
            <family val="2"/>
            <charset val="204"/>
          </rPr>
          <t xml:space="preserve">
Платежное поручение ПЖ000002688 от 30.03.2018</t>
        </r>
      </text>
    </comment>
    <comment ref="L154" authorId="0" shapeId="0" xr:uid="{00000000-0006-0000-0100-0000AC000000}">
      <text>
        <r>
          <rPr>
            <b/>
            <sz val="9"/>
            <color indexed="81"/>
            <rFont val="Tahoma"/>
            <family val="2"/>
            <charset val="204"/>
          </rPr>
          <t>Olga Kapitulskaya:</t>
        </r>
        <r>
          <rPr>
            <sz val="9"/>
            <color indexed="81"/>
            <rFont val="Tahoma"/>
            <family val="2"/>
            <charset val="204"/>
          </rPr>
          <t xml:space="preserve">
Платежное поручение ПЖ000002932 от 10.04.2018</t>
        </r>
      </text>
    </comment>
    <comment ref="L155" authorId="0" shapeId="0" xr:uid="{00000000-0006-0000-0100-0000AD000000}">
      <text>
        <r>
          <rPr>
            <b/>
            <sz val="9"/>
            <color indexed="81"/>
            <rFont val="Tahoma"/>
            <family val="2"/>
            <charset val="204"/>
          </rPr>
          <t>Olga Kapitulskaya:</t>
        </r>
        <r>
          <rPr>
            <sz val="9"/>
            <color indexed="81"/>
            <rFont val="Tahoma"/>
            <family val="2"/>
            <charset val="204"/>
          </rPr>
          <t xml:space="preserve">
Платежное поручение ПЖ000003657 от 28.04.2018</t>
        </r>
      </text>
    </comment>
    <comment ref="L156" authorId="0" shapeId="0" xr:uid="{00000000-0006-0000-0100-0000AE000000}">
      <text>
        <r>
          <rPr>
            <b/>
            <sz val="9"/>
            <color indexed="81"/>
            <rFont val="Tahoma"/>
            <family val="2"/>
            <charset val="204"/>
          </rPr>
          <t>Olga Kapitulskaya:</t>
        </r>
        <r>
          <rPr>
            <sz val="9"/>
            <color indexed="81"/>
            <rFont val="Tahoma"/>
            <family val="2"/>
            <charset val="204"/>
          </rPr>
          <t xml:space="preserve">
Платежное поручение ПЖ000003368 от 23.04.2018</t>
        </r>
      </text>
    </comment>
    <comment ref="L157" authorId="0" shapeId="0" xr:uid="{00000000-0006-0000-0100-0000AF000000}">
      <text>
        <r>
          <rPr>
            <b/>
            <sz val="9"/>
            <color indexed="81"/>
            <rFont val="Tahoma"/>
            <family val="2"/>
            <charset val="204"/>
          </rPr>
          <t>Olga Kapitulskaya:</t>
        </r>
        <r>
          <rPr>
            <sz val="9"/>
            <color indexed="81"/>
            <rFont val="Tahoma"/>
            <family val="2"/>
            <charset val="204"/>
          </rPr>
          <t xml:space="preserve">
Платежное поручение ПЖ000002954 от 11.04.2018</t>
        </r>
      </text>
    </comment>
    <comment ref="X158" authorId="0" shapeId="0" xr:uid="{00000000-0006-0000-0100-0000B0000000}">
      <text>
        <r>
          <rPr>
            <b/>
            <sz val="9"/>
            <color indexed="81"/>
            <rFont val="Tahoma"/>
            <family val="2"/>
            <charset val="204"/>
          </rPr>
          <t>Olga Kapitulskaya:</t>
        </r>
        <r>
          <rPr>
            <sz val="9"/>
            <color indexed="81"/>
            <rFont val="Tahoma"/>
            <family val="2"/>
            <charset val="204"/>
          </rPr>
          <t xml:space="preserve">
Платежное поручение ПЖ000008518 от 10.10.2018</t>
        </r>
      </text>
    </comment>
    <comment ref="Z158" authorId="0" shapeId="0" xr:uid="{00000000-0006-0000-0100-0000B1000000}">
      <text>
        <r>
          <rPr>
            <b/>
            <sz val="9"/>
            <color indexed="81"/>
            <rFont val="Tahoma"/>
            <family val="2"/>
            <charset val="204"/>
          </rPr>
          <t>Olga Kapitulskaya:</t>
        </r>
        <r>
          <rPr>
            <sz val="9"/>
            <color indexed="81"/>
            <rFont val="Tahoma"/>
            <family val="2"/>
            <charset val="204"/>
          </rPr>
          <t xml:space="preserve">
Платежное поручение ПЖ000009408 от 08.11.2018</t>
        </r>
      </text>
    </comment>
    <comment ref="AB158" authorId="0" shapeId="0" xr:uid="{00000000-0006-0000-0100-0000B2000000}">
      <text>
        <r>
          <rPr>
            <b/>
            <sz val="9"/>
            <color indexed="81"/>
            <rFont val="Tahoma"/>
            <family val="2"/>
            <charset val="204"/>
          </rPr>
          <t>Olga Kapitulskaya:</t>
        </r>
        <r>
          <rPr>
            <sz val="9"/>
            <color indexed="81"/>
            <rFont val="Tahoma"/>
            <family val="2"/>
            <charset val="204"/>
          </rPr>
          <t xml:space="preserve">
Платежное поручение ПЖ000010864 от 24.12.2018</t>
        </r>
      </text>
    </comment>
    <comment ref="R159" authorId="0" shapeId="0" xr:uid="{00000000-0006-0000-0100-0000B3000000}">
      <text>
        <r>
          <rPr>
            <b/>
            <sz val="9"/>
            <color indexed="81"/>
            <rFont val="Tahoma"/>
            <family val="2"/>
            <charset val="204"/>
          </rPr>
          <t>Olga Kapitulskaya:</t>
        </r>
        <r>
          <rPr>
            <sz val="9"/>
            <color indexed="81"/>
            <rFont val="Tahoma"/>
            <family val="2"/>
            <charset val="204"/>
          </rPr>
          <t xml:space="preserve">
Платежное поручение ПЖ000005731 от 10.07.2018</t>
        </r>
      </text>
    </comment>
    <comment ref="X159" authorId="0" shapeId="0" xr:uid="{00000000-0006-0000-0100-0000B4000000}">
      <text>
        <r>
          <rPr>
            <b/>
            <sz val="9"/>
            <color indexed="81"/>
            <rFont val="Tahoma"/>
            <family val="2"/>
            <charset val="204"/>
          </rPr>
          <t>Olga Kapitulskaya:</t>
        </r>
        <r>
          <rPr>
            <sz val="9"/>
            <color indexed="81"/>
            <rFont val="Tahoma"/>
            <family val="2"/>
            <charset val="204"/>
          </rPr>
          <t xml:space="preserve">
Платежное поручение ПЖ000008804 от 19.10.2018</t>
        </r>
      </text>
    </comment>
    <comment ref="Z159" authorId="0" shapeId="0" xr:uid="{00000000-0006-0000-0100-0000B5000000}">
      <text>
        <r>
          <rPr>
            <b/>
            <sz val="9"/>
            <color indexed="81"/>
            <rFont val="Tahoma"/>
            <family val="2"/>
            <charset val="204"/>
          </rPr>
          <t>Olga Kapitulskaya:</t>
        </r>
        <r>
          <rPr>
            <sz val="9"/>
            <color indexed="81"/>
            <rFont val="Tahoma"/>
            <family val="2"/>
            <charset val="204"/>
          </rPr>
          <t xml:space="preserve">
Платежное поручение ПЖ000009413 от 08.11.2018</t>
        </r>
      </text>
    </comment>
    <comment ref="J160" authorId="0" shapeId="0" xr:uid="{00000000-0006-0000-0100-0000B6000000}">
      <text>
        <r>
          <rPr>
            <b/>
            <sz val="9"/>
            <color indexed="81"/>
            <rFont val="Tahoma"/>
            <family val="2"/>
            <charset val="204"/>
          </rPr>
          <t>Olga Kapitulskaya:</t>
        </r>
        <r>
          <rPr>
            <sz val="9"/>
            <color indexed="81"/>
            <rFont val="Tahoma"/>
            <family val="2"/>
            <charset val="204"/>
          </rPr>
          <t xml:space="preserve">
Платежное поручение ПЖ000001983 от 06.03.2018</t>
        </r>
      </text>
    </comment>
    <comment ref="F161" authorId="0" shapeId="0" xr:uid="{00000000-0006-0000-0100-0000B7000000}">
      <text>
        <r>
          <rPr>
            <b/>
            <sz val="9"/>
            <color indexed="81"/>
            <rFont val="Tahoma"/>
            <family val="2"/>
            <charset val="204"/>
          </rPr>
          <t>Olga Kapitulskaya:</t>
        </r>
        <r>
          <rPr>
            <sz val="9"/>
            <color indexed="81"/>
            <rFont val="Tahoma"/>
            <family val="2"/>
            <charset val="204"/>
          </rPr>
          <t xml:space="preserve">
Платежное поручение ПЖ000000326 от 16.01.2018</t>
        </r>
      </text>
    </comment>
    <comment ref="H162" authorId="0" shapeId="0" xr:uid="{00000000-0006-0000-0100-0000B8000000}">
      <text>
        <r>
          <rPr>
            <b/>
            <sz val="9"/>
            <color indexed="81"/>
            <rFont val="Tahoma"/>
            <family val="2"/>
            <charset val="204"/>
          </rPr>
          <t>Olga Kapitulskaya:</t>
        </r>
        <r>
          <rPr>
            <sz val="9"/>
            <color indexed="81"/>
            <rFont val="Tahoma"/>
            <family val="2"/>
            <charset val="204"/>
          </rPr>
          <t xml:space="preserve">
Платежное поручение ПЖ000000982 от 05.02.2018</t>
        </r>
      </text>
    </comment>
    <comment ref="L162" authorId="0" shapeId="0" xr:uid="{00000000-0006-0000-0100-0000B9000000}">
      <text>
        <r>
          <rPr>
            <b/>
            <sz val="9"/>
            <color indexed="81"/>
            <rFont val="Tahoma"/>
            <family val="2"/>
            <charset val="204"/>
          </rPr>
          <t>Olga Kapitulskaya:</t>
        </r>
        <r>
          <rPr>
            <sz val="9"/>
            <color indexed="81"/>
            <rFont val="Tahoma"/>
            <family val="2"/>
            <charset val="204"/>
          </rPr>
          <t xml:space="preserve">
Платежное поручение ПЖ000002832 от 06.04.2018</t>
        </r>
      </text>
    </comment>
    <comment ref="H163" authorId="0" shapeId="0" xr:uid="{00000000-0006-0000-0100-0000BA000000}">
      <text>
        <r>
          <rPr>
            <b/>
            <sz val="9"/>
            <color indexed="81"/>
            <rFont val="Tahoma"/>
            <family val="2"/>
            <charset val="204"/>
          </rPr>
          <t>Olga Kapitulskaya:</t>
        </r>
        <r>
          <rPr>
            <sz val="9"/>
            <color indexed="81"/>
            <rFont val="Tahoma"/>
            <family val="2"/>
            <charset val="204"/>
          </rPr>
          <t xml:space="preserve">
Платежное поручение ПЖ000001398 от 15.02.2018</t>
        </r>
      </text>
    </comment>
    <comment ref="H164" authorId="0" shapeId="0" xr:uid="{00000000-0006-0000-0100-0000BB000000}">
      <text>
        <r>
          <rPr>
            <b/>
            <sz val="9"/>
            <color indexed="81"/>
            <rFont val="Tahoma"/>
            <family val="2"/>
            <charset val="204"/>
          </rPr>
          <t>Olga Kapitulskaya:</t>
        </r>
        <r>
          <rPr>
            <sz val="9"/>
            <color indexed="81"/>
            <rFont val="Tahoma"/>
            <family val="2"/>
            <charset val="204"/>
          </rPr>
          <t xml:space="preserve">
Платежное поручение ПЖ000001798 от 28.02.2018</t>
        </r>
      </text>
    </comment>
    <comment ref="F165" authorId="0" shapeId="0" xr:uid="{00000000-0006-0000-0100-0000BC000000}">
      <text>
        <r>
          <rPr>
            <b/>
            <sz val="9"/>
            <color indexed="81"/>
            <rFont val="Tahoma"/>
            <family val="2"/>
            <charset val="204"/>
          </rPr>
          <t>Olga Kapitulskaya:</t>
        </r>
        <r>
          <rPr>
            <sz val="9"/>
            <color indexed="81"/>
            <rFont val="Tahoma"/>
            <family val="2"/>
            <charset val="204"/>
          </rPr>
          <t xml:space="preserve">
Платежное поручение ПЖ000000848 от 31.01.2018</t>
        </r>
      </text>
    </comment>
    <comment ref="J166" authorId="0" shapeId="0" xr:uid="{00000000-0006-0000-0100-0000BD000000}">
      <text>
        <r>
          <rPr>
            <b/>
            <sz val="9"/>
            <color indexed="81"/>
            <rFont val="Tahoma"/>
            <family val="2"/>
            <charset val="204"/>
          </rPr>
          <t>Olga Kapitulskaya:</t>
        </r>
        <r>
          <rPr>
            <sz val="9"/>
            <color indexed="81"/>
            <rFont val="Tahoma"/>
            <family val="2"/>
            <charset val="204"/>
          </rPr>
          <t xml:space="preserve">
Платежное поручение ПЖ000001920 от 02.03.2018</t>
        </r>
      </text>
    </comment>
    <comment ref="P166" authorId="0" shapeId="0" xr:uid="{00000000-0006-0000-0100-0000BE000000}">
      <text>
        <r>
          <rPr>
            <b/>
            <sz val="9"/>
            <color indexed="81"/>
            <rFont val="Tahoma"/>
            <family val="2"/>
            <charset val="204"/>
          </rPr>
          <t>Olga Kapitulskaya:</t>
        </r>
        <r>
          <rPr>
            <sz val="9"/>
            <color indexed="81"/>
            <rFont val="Tahoma"/>
            <family val="2"/>
            <charset val="204"/>
          </rPr>
          <t xml:space="preserve">
Платежное поручение ПЖ000005071 от 21.06.2018</t>
        </r>
      </text>
    </comment>
    <comment ref="P167" authorId="0" shapeId="0" xr:uid="{00000000-0006-0000-0100-0000BF000000}">
      <text>
        <r>
          <rPr>
            <b/>
            <sz val="9"/>
            <color indexed="81"/>
            <rFont val="Tahoma"/>
            <family val="2"/>
            <charset val="204"/>
          </rPr>
          <t>Olga Kapitulskaya:</t>
        </r>
        <r>
          <rPr>
            <sz val="9"/>
            <color indexed="81"/>
            <rFont val="Tahoma"/>
            <family val="2"/>
            <charset val="204"/>
          </rPr>
          <t xml:space="preserve">
Платежное поручение ПЖ000005405 от 29.06.2018</t>
        </r>
      </text>
    </comment>
    <comment ref="P168" authorId="0" shapeId="0" xr:uid="{00000000-0006-0000-0100-0000C0000000}">
      <text>
        <r>
          <rPr>
            <b/>
            <sz val="9"/>
            <color indexed="81"/>
            <rFont val="Tahoma"/>
            <family val="2"/>
            <charset val="204"/>
          </rPr>
          <t>Olga Kapitulskaya:</t>
        </r>
        <r>
          <rPr>
            <sz val="9"/>
            <color indexed="81"/>
            <rFont val="Tahoma"/>
            <family val="2"/>
            <charset val="204"/>
          </rPr>
          <t xml:space="preserve">
Платежное поручение ПЖ000005393 от 29.06.2018</t>
        </r>
      </text>
    </comment>
    <comment ref="P169" authorId="0" shapeId="0" xr:uid="{00000000-0006-0000-0100-0000C1000000}">
      <text>
        <r>
          <rPr>
            <b/>
            <sz val="9"/>
            <color indexed="81"/>
            <rFont val="Tahoma"/>
            <family val="2"/>
            <charset val="204"/>
          </rPr>
          <t>Olga Kapitulskaya:</t>
        </r>
        <r>
          <rPr>
            <sz val="9"/>
            <color indexed="81"/>
            <rFont val="Tahoma"/>
            <family val="2"/>
            <charset val="204"/>
          </rPr>
          <t xml:space="preserve">
Платежное поручение ПЖ000004945 от 15.06.2018</t>
        </r>
      </text>
    </comment>
    <comment ref="N170" authorId="0" shapeId="0" xr:uid="{00000000-0006-0000-0100-0000C2000000}">
      <text>
        <r>
          <rPr>
            <b/>
            <sz val="9"/>
            <color indexed="81"/>
            <rFont val="Tahoma"/>
            <family val="2"/>
            <charset val="204"/>
          </rPr>
          <t>Olga Kapitulskaya:</t>
        </r>
        <r>
          <rPr>
            <sz val="9"/>
            <color indexed="81"/>
            <rFont val="Tahoma"/>
            <family val="2"/>
            <charset val="204"/>
          </rPr>
          <t xml:space="preserve">
Платежное поручение ПЖ000003685 от 03.05.2018</t>
        </r>
      </text>
    </comment>
    <comment ref="P171" authorId="0" shapeId="0" xr:uid="{00000000-0006-0000-0100-0000C3000000}">
      <text>
        <r>
          <rPr>
            <b/>
            <sz val="9"/>
            <color indexed="81"/>
            <rFont val="Tahoma"/>
            <family val="2"/>
            <charset val="204"/>
          </rPr>
          <t>Olga Kapitulskaya:</t>
        </r>
        <r>
          <rPr>
            <sz val="9"/>
            <color indexed="81"/>
            <rFont val="Tahoma"/>
            <family val="2"/>
            <charset val="204"/>
          </rPr>
          <t xml:space="preserve">
Платежное поручение ПЖ000004569 от 01.06.2018</t>
        </r>
      </text>
    </comment>
    <comment ref="X171" authorId="0" shapeId="0" xr:uid="{00000000-0006-0000-0100-0000C4000000}">
      <text>
        <r>
          <rPr>
            <b/>
            <sz val="9"/>
            <color indexed="81"/>
            <rFont val="Tahoma"/>
            <family val="2"/>
            <charset val="204"/>
          </rPr>
          <t>Olga Kapitulskaya:</t>
        </r>
        <r>
          <rPr>
            <sz val="9"/>
            <color indexed="81"/>
            <rFont val="Tahoma"/>
            <family val="2"/>
            <charset val="204"/>
          </rPr>
          <t xml:space="preserve">
Платежное поручение ПЖ000008480 от 09.10.2018</t>
        </r>
      </text>
    </comment>
    <comment ref="Z171" authorId="0" shapeId="0" xr:uid="{00000000-0006-0000-0100-0000C5000000}">
      <text>
        <r>
          <rPr>
            <b/>
            <sz val="9"/>
            <color indexed="81"/>
            <rFont val="Tahoma"/>
            <family val="2"/>
            <charset val="204"/>
          </rPr>
          <t>Olga Kapitulskaya:</t>
        </r>
        <r>
          <rPr>
            <sz val="9"/>
            <color indexed="81"/>
            <rFont val="Tahoma"/>
            <family val="2"/>
            <charset val="204"/>
          </rPr>
          <t xml:space="preserve">
Платежное поручение ПЖ000009382 от 07.11.2018</t>
        </r>
      </text>
    </comment>
    <comment ref="AB171" authorId="0" shapeId="0" xr:uid="{00000000-0006-0000-0100-0000C6000000}">
      <text>
        <r>
          <rPr>
            <b/>
            <sz val="9"/>
            <color indexed="81"/>
            <rFont val="Tahoma"/>
            <family val="2"/>
            <charset val="204"/>
          </rPr>
          <t>Olga Kapitulskaya:</t>
        </r>
        <r>
          <rPr>
            <sz val="9"/>
            <color indexed="81"/>
            <rFont val="Tahoma"/>
            <family val="2"/>
            <charset val="204"/>
          </rPr>
          <t xml:space="preserve">
Платежное поручение ПЖ000011233 от 27.12.2018</t>
        </r>
      </text>
    </comment>
    <comment ref="P172" authorId="0" shapeId="0" xr:uid="{00000000-0006-0000-0100-0000C7000000}">
      <text>
        <r>
          <rPr>
            <b/>
            <sz val="9"/>
            <color indexed="81"/>
            <rFont val="Tahoma"/>
            <family val="2"/>
            <charset val="204"/>
          </rPr>
          <t>Olga Kapitulskaya:</t>
        </r>
        <r>
          <rPr>
            <sz val="9"/>
            <color indexed="81"/>
            <rFont val="Tahoma"/>
            <family val="2"/>
            <charset val="204"/>
          </rPr>
          <t xml:space="preserve">
Платежное поручение ПЖ000005171 от 25.06.2018</t>
        </r>
      </text>
    </comment>
    <comment ref="R172" authorId="0" shapeId="0" xr:uid="{00000000-0006-0000-0100-0000C8000000}">
      <text>
        <r>
          <rPr>
            <b/>
            <sz val="9"/>
            <color indexed="81"/>
            <rFont val="Tahoma"/>
            <family val="2"/>
            <charset val="204"/>
          </rPr>
          <t>Olga Kapitulskaya:</t>
        </r>
        <r>
          <rPr>
            <sz val="9"/>
            <color indexed="81"/>
            <rFont val="Tahoma"/>
            <family val="2"/>
            <charset val="204"/>
          </rPr>
          <t xml:space="preserve">
Платежное поручение ПЖ000005588 от 05.07.2018</t>
        </r>
      </text>
    </comment>
    <comment ref="X172" authorId="0" shapeId="0" xr:uid="{00000000-0006-0000-0100-0000C9000000}">
      <text>
        <r>
          <rPr>
            <b/>
            <sz val="9"/>
            <color indexed="81"/>
            <rFont val="Tahoma"/>
            <family val="2"/>
            <charset val="204"/>
          </rPr>
          <t>Olga Kapitulskaya:</t>
        </r>
        <r>
          <rPr>
            <sz val="9"/>
            <color indexed="81"/>
            <rFont val="Tahoma"/>
            <family val="2"/>
            <charset val="204"/>
          </rPr>
          <t xml:space="preserve">
Платежное поручение ПЖ000009178 от 31.10.2018</t>
        </r>
      </text>
    </comment>
    <comment ref="Z172" authorId="0" shapeId="0" xr:uid="{00000000-0006-0000-0100-0000CA000000}">
      <text>
        <r>
          <rPr>
            <b/>
            <sz val="9"/>
            <color indexed="81"/>
            <rFont val="Tahoma"/>
            <family val="2"/>
            <charset val="204"/>
          </rPr>
          <t>Olga Kapitulskaya:</t>
        </r>
        <r>
          <rPr>
            <sz val="9"/>
            <color indexed="81"/>
            <rFont val="Tahoma"/>
            <family val="2"/>
            <charset val="204"/>
          </rPr>
          <t xml:space="preserve">
Платежное поручение ПЖ000009399 от 08.11.2018</t>
        </r>
      </text>
    </comment>
    <comment ref="P173" authorId="0" shapeId="0" xr:uid="{00000000-0006-0000-0100-0000CB000000}">
      <text>
        <r>
          <rPr>
            <b/>
            <sz val="9"/>
            <color indexed="81"/>
            <rFont val="Tahoma"/>
            <family val="2"/>
            <charset val="204"/>
          </rPr>
          <t>Olga Kapitulskaya:</t>
        </r>
        <r>
          <rPr>
            <sz val="9"/>
            <color indexed="81"/>
            <rFont val="Tahoma"/>
            <family val="2"/>
            <charset val="204"/>
          </rPr>
          <t xml:space="preserve">
Платежное поручение ПЖ000005215 от 27.06.2018</t>
        </r>
      </text>
    </comment>
    <comment ref="AB173" authorId="0" shapeId="0" xr:uid="{00000000-0006-0000-0100-0000CC000000}">
      <text>
        <r>
          <rPr>
            <b/>
            <sz val="9"/>
            <color indexed="81"/>
            <rFont val="Tahoma"/>
            <family val="2"/>
            <charset val="204"/>
          </rPr>
          <t>Olga Kapitulskaya:</t>
        </r>
        <r>
          <rPr>
            <sz val="9"/>
            <color indexed="81"/>
            <rFont val="Tahoma"/>
            <family val="2"/>
            <charset val="204"/>
          </rPr>
          <t xml:space="preserve">
Платежное поручение ПЖ000010627 от 14.12.2018</t>
        </r>
      </text>
    </comment>
    <comment ref="L174" authorId="0" shapeId="0" xr:uid="{00000000-0006-0000-0100-0000CD000000}">
      <text>
        <r>
          <rPr>
            <b/>
            <sz val="9"/>
            <color indexed="81"/>
            <rFont val="Tahoma"/>
            <family val="2"/>
            <charset val="204"/>
          </rPr>
          <t>Olga Kapitulskaya:</t>
        </r>
        <r>
          <rPr>
            <sz val="9"/>
            <color indexed="81"/>
            <rFont val="Tahoma"/>
            <family val="2"/>
            <charset val="204"/>
          </rPr>
          <t xml:space="preserve">
Платежное поручение ПЖ000003494 от 26.04.2018</t>
        </r>
      </text>
    </comment>
    <comment ref="N174" authorId="0" shapeId="0" xr:uid="{00000000-0006-0000-0100-0000CE000000}">
      <text>
        <r>
          <rPr>
            <b/>
            <sz val="9"/>
            <color indexed="81"/>
            <rFont val="Tahoma"/>
            <family val="2"/>
            <charset val="204"/>
          </rPr>
          <t>Olga Kapitulskaya:</t>
        </r>
        <r>
          <rPr>
            <sz val="9"/>
            <color indexed="81"/>
            <rFont val="Tahoma"/>
            <family val="2"/>
            <charset val="204"/>
          </rPr>
          <t xml:space="preserve">
Платежное поручение ПЖ000003920 от 14.05.2018</t>
        </r>
      </text>
    </comment>
    <comment ref="P174" authorId="0" shapeId="0" xr:uid="{00000000-0006-0000-0100-0000CF000000}">
      <text>
        <r>
          <rPr>
            <b/>
            <sz val="9"/>
            <color indexed="81"/>
            <rFont val="Tahoma"/>
            <family val="2"/>
            <charset val="204"/>
          </rPr>
          <t>Olga Kapitulskaya:</t>
        </r>
        <r>
          <rPr>
            <sz val="9"/>
            <color indexed="81"/>
            <rFont val="Tahoma"/>
            <family val="2"/>
            <charset val="204"/>
          </rPr>
          <t xml:space="preserve">
Платежное поручение ПЖ000004681 от 07.06.2018</t>
        </r>
      </text>
    </comment>
    <comment ref="R174" authorId="0" shapeId="0" xr:uid="{00000000-0006-0000-0100-0000D0000000}">
      <text>
        <r>
          <rPr>
            <b/>
            <sz val="9"/>
            <color indexed="81"/>
            <rFont val="Tahoma"/>
            <family val="2"/>
            <charset val="204"/>
          </rPr>
          <t>Olga Kapitulskaya:</t>
        </r>
        <r>
          <rPr>
            <sz val="9"/>
            <color indexed="81"/>
            <rFont val="Tahoma"/>
            <family val="2"/>
            <charset val="204"/>
          </rPr>
          <t xml:space="preserve">
Платежное поручение ПЖ000005802 от 12.07.2018</t>
        </r>
      </text>
    </comment>
    <comment ref="P175" authorId="0" shapeId="0" xr:uid="{00000000-0006-0000-0100-0000D1000000}">
      <text>
        <r>
          <rPr>
            <b/>
            <sz val="9"/>
            <color indexed="81"/>
            <rFont val="Tahoma"/>
            <family val="2"/>
            <charset val="204"/>
          </rPr>
          <t>Olga Kapitulskaya:</t>
        </r>
        <r>
          <rPr>
            <sz val="9"/>
            <color indexed="81"/>
            <rFont val="Tahoma"/>
            <family val="2"/>
            <charset val="204"/>
          </rPr>
          <t xml:space="preserve">
Платежное поручение ПЖ000004785 от 09.06.2018</t>
        </r>
      </text>
    </comment>
    <comment ref="F176" authorId="0" shapeId="0" xr:uid="{00000000-0006-0000-0100-0000D2000000}">
      <text>
        <r>
          <rPr>
            <b/>
            <sz val="9"/>
            <color indexed="81"/>
            <rFont val="Tahoma"/>
            <family val="2"/>
            <charset val="204"/>
          </rPr>
          <t>Olga Kapitulskaya:</t>
        </r>
        <r>
          <rPr>
            <sz val="9"/>
            <color indexed="81"/>
            <rFont val="Tahoma"/>
            <family val="2"/>
            <charset val="204"/>
          </rPr>
          <t xml:space="preserve">
Платежное поручение ПЖ000000025 от 09.01.2018</t>
        </r>
      </text>
    </comment>
    <comment ref="X177" authorId="0" shapeId="0" xr:uid="{00000000-0006-0000-0100-0000D3000000}">
      <text>
        <r>
          <rPr>
            <b/>
            <sz val="9"/>
            <color indexed="81"/>
            <rFont val="Tahoma"/>
            <family val="2"/>
            <charset val="204"/>
          </rPr>
          <t>Olga Kapitulskaya:</t>
        </r>
        <r>
          <rPr>
            <sz val="9"/>
            <color indexed="81"/>
            <rFont val="Tahoma"/>
            <family val="2"/>
            <charset val="204"/>
          </rPr>
          <t xml:space="preserve">
Платежное поручение ПЖ000008843 от 22.10.2018</t>
        </r>
      </text>
    </comment>
    <comment ref="X178" authorId="0" shapeId="0" xr:uid="{00000000-0006-0000-0100-0000D4000000}">
      <text>
        <r>
          <rPr>
            <b/>
            <sz val="9"/>
            <color indexed="81"/>
            <rFont val="Tahoma"/>
            <family val="2"/>
            <charset val="204"/>
          </rPr>
          <t>Olga Kapitulskaya:</t>
        </r>
        <r>
          <rPr>
            <sz val="9"/>
            <color indexed="81"/>
            <rFont val="Tahoma"/>
            <family val="2"/>
            <charset val="204"/>
          </rPr>
          <t xml:space="preserve">
Платежное поручение ПЖ000008807 от 19.10.2018</t>
        </r>
      </text>
    </comment>
    <comment ref="F179" authorId="0" shapeId="0" xr:uid="{00000000-0006-0000-0100-0000D5000000}">
      <text>
        <r>
          <rPr>
            <b/>
            <sz val="9"/>
            <color indexed="81"/>
            <rFont val="Tahoma"/>
            <family val="2"/>
            <charset val="204"/>
          </rPr>
          <t>Olga Kapitulskaya:</t>
        </r>
        <r>
          <rPr>
            <sz val="9"/>
            <color indexed="81"/>
            <rFont val="Tahoma"/>
            <family val="2"/>
            <charset val="204"/>
          </rPr>
          <t xml:space="preserve">
Платежное поручение ПЖ000000682 от 29.01.2018</t>
        </r>
      </text>
    </comment>
    <comment ref="H179" authorId="0" shapeId="0" xr:uid="{00000000-0006-0000-0100-0000D6000000}">
      <text>
        <r>
          <rPr>
            <b/>
            <sz val="9"/>
            <color indexed="81"/>
            <rFont val="Tahoma"/>
            <family val="2"/>
            <charset val="204"/>
          </rPr>
          <t>Olga Kapitulskaya:</t>
        </r>
        <r>
          <rPr>
            <sz val="9"/>
            <color indexed="81"/>
            <rFont val="Tahoma"/>
            <family val="2"/>
            <charset val="204"/>
          </rPr>
          <t xml:space="preserve">
Платежное поручение ПЖ000001455 от 19.02.2018 </t>
        </r>
      </text>
    </comment>
    <comment ref="J179" authorId="0" shapeId="0" xr:uid="{00000000-0006-0000-0100-0000D7000000}">
      <text>
        <r>
          <rPr>
            <b/>
            <sz val="9"/>
            <color indexed="81"/>
            <rFont val="Tahoma"/>
            <family val="2"/>
            <charset val="204"/>
          </rPr>
          <t>Olga Kapitulskaya:</t>
        </r>
        <r>
          <rPr>
            <sz val="9"/>
            <color indexed="81"/>
            <rFont val="Tahoma"/>
            <family val="2"/>
            <charset val="204"/>
          </rPr>
          <t xml:space="preserve">
Платежное поручение ПЖ000001878 от 01.03.2018</t>
        </r>
      </text>
    </comment>
    <comment ref="N180" authorId="0" shapeId="0" xr:uid="{00000000-0006-0000-0100-0000D8000000}">
      <text>
        <r>
          <rPr>
            <b/>
            <sz val="9"/>
            <color indexed="81"/>
            <rFont val="Tahoma"/>
            <family val="2"/>
            <charset val="204"/>
          </rPr>
          <t>Olga Kapitulskaya:</t>
        </r>
        <r>
          <rPr>
            <sz val="9"/>
            <color indexed="81"/>
            <rFont val="Tahoma"/>
            <family val="2"/>
            <charset val="204"/>
          </rPr>
          <t xml:space="preserve">
Платежное поручение ПЖ000003681 от 03.05.2018</t>
        </r>
      </text>
    </comment>
    <comment ref="L181" authorId="0" shapeId="0" xr:uid="{00000000-0006-0000-0100-0000D9000000}">
      <text>
        <r>
          <rPr>
            <b/>
            <sz val="9"/>
            <color indexed="81"/>
            <rFont val="Tahoma"/>
            <family val="2"/>
            <charset val="204"/>
          </rPr>
          <t>Olga Kapitulskaya:</t>
        </r>
        <r>
          <rPr>
            <sz val="9"/>
            <color indexed="81"/>
            <rFont val="Tahoma"/>
            <family val="2"/>
            <charset val="204"/>
          </rPr>
          <t xml:space="preserve">
Платежное поручение ПЖ000003202 от 17.04.2018</t>
        </r>
      </text>
    </comment>
    <comment ref="J182" authorId="0" shapeId="0" xr:uid="{00000000-0006-0000-0100-0000DA000000}">
      <text>
        <r>
          <rPr>
            <b/>
            <sz val="9"/>
            <color indexed="81"/>
            <rFont val="Tahoma"/>
            <family val="2"/>
            <charset val="204"/>
          </rPr>
          <t>Olga Kapitulskaya:</t>
        </r>
        <r>
          <rPr>
            <sz val="9"/>
            <color indexed="81"/>
            <rFont val="Tahoma"/>
            <family val="2"/>
            <charset val="204"/>
          </rPr>
          <t xml:space="preserve">
Платежное поручение ПЖ000002369 от 21.03.2018</t>
        </r>
      </text>
    </comment>
    <comment ref="J183" authorId="0" shapeId="0" xr:uid="{00000000-0006-0000-0100-0000DB000000}">
      <text>
        <r>
          <rPr>
            <b/>
            <sz val="9"/>
            <color indexed="81"/>
            <rFont val="Tahoma"/>
            <family val="2"/>
            <charset val="204"/>
          </rPr>
          <t>Olga Kapitulskaya:</t>
        </r>
        <r>
          <rPr>
            <sz val="9"/>
            <color indexed="81"/>
            <rFont val="Tahoma"/>
            <family val="2"/>
            <charset val="204"/>
          </rPr>
          <t xml:space="preserve">
Платежное поручение ПЖ000001977 от 06.03.2018</t>
        </r>
      </text>
    </comment>
    <comment ref="P184" authorId="0" shapeId="0" xr:uid="{00000000-0006-0000-0100-0000DC000000}">
      <text>
        <r>
          <rPr>
            <b/>
            <sz val="9"/>
            <color indexed="81"/>
            <rFont val="Tahoma"/>
            <family val="2"/>
            <charset val="204"/>
          </rPr>
          <t>Olga Kapitulskaya:</t>
        </r>
        <r>
          <rPr>
            <sz val="9"/>
            <color indexed="81"/>
            <rFont val="Tahoma"/>
            <family val="2"/>
            <charset val="204"/>
          </rPr>
          <t xml:space="preserve">
Платежное поручение ПЖ000004951 от 15.06.2018</t>
        </r>
      </text>
    </comment>
    <comment ref="R185" authorId="0" shapeId="0" xr:uid="{00000000-0006-0000-0100-0000DD000000}">
      <text>
        <r>
          <rPr>
            <b/>
            <sz val="9"/>
            <color indexed="81"/>
            <rFont val="Tahoma"/>
            <family val="2"/>
            <charset val="204"/>
          </rPr>
          <t>Olga Kapitulskaya:</t>
        </r>
        <r>
          <rPr>
            <sz val="9"/>
            <color indexed="81"/>
            <rFont val="Tahoma"/>
            <family val="2"/>
            <charset val="204"/>
          </rPr>
          <t xml:space="preserve">
Платежное поручение ПЖ000005715 от 10.07.2018</t>
        </r>
      </text>
    </comment>
    <comment ref="T186" authorId="0" shapeId="0" xr:uid="{00000000-0006-0000-0100-0000DE000000}">
      <text>
        <r>
          <rPr>
            <b/>
            <sz val="9"/>
            <color indexed="81"/>
            <rFont val="Tahoma"/>
            <family val="2"/>
            <charset val="204"/>
          </rPr>
          <t>Olga Kapitulskaya:</t>
        </r>
        <r>
          <rPr>
            <sz val="9"/>
            <color indexed="81"/>
            <rFont val="Tahoma"/>
            <family val="2"/>
            <charset val="204"/>
          </rPr>
          <t xml:space="preserve">
Платежное поручение ПЖ000006713 от 10.08.2018</t>
        </r>
      </text>
    </comment>
    <comment ref="X187" authorId="0" shapeId="0" xr:uid="{00000000-0006-0000-0100-0000DF000000}">
      <text>
        <r>
          <rPr>
            <b/>
            <sz val="9"/>
            <color indexed="81"/>
            <rFont val="Tahoma"/>
            <family val="2"/>
            <charset val="204"/>
          </rPr>
          <t>Olga Kapitulskaya:</t>
        </r>
        <r>
          <rPr>
            <sz val="9"/>
            <color indexed="81"/>
            <rFont val="Tahoma"/>
            <family val="2"/>
            <charset val="204"/>
          </rPr>
          <t xml:space="preserve">
Платежное поручение ПЖ000008461 от 08.10.2018</t>
        </r>
      </text>
    </comment>
    <comment ref="AB187" authorId="0" shapeId="0" xr:uid="{00000000-0006-0000-0100-0000E0000000}">
      <text>
        <r>
          <rPr>
            <b/>
            <sz val="9"/>
            <color indexed="81"/>
            <rFont val="Tahoma"/>
            <family val="2"/>
            <charset val="204"/>
          </rPr>
          <t>Olga Kapitulskaya:</t>
        </r>
        <r>
          <rPr>
            <sz val="9"/>
            <color indexed="81"/>
            <rFont val="Tahoma"/>
            <family val="2"/>
            <charset val="204"/>
          </rPr>
          <t xml:space="preserve">
Платежное поручение ПЖ000010208 от 04.12.2018</t>
        </r>
      </text>
    </comment>
    <comment ref="X188" authorId="0" shapeId="0" xr:uid="{00000000-0006-0000-0100-0000E1000000}">
      <text>
        <r>
          <rPr>
            <b/>
            <sz val="9"/>
            <color indexed="81"/>
            <rFont val="Tahoma"/>
            <family val="2"/>
            <charset val="204"/>
          </rPr>
          <t>Olga Kapitulskaya:</t>
        </r>
        <r>
          <rPr>
            <sz val="9"/>
            <color indexed="81"/>
            <rFont val="Tahoma"/>
            <family val="2"/>
            <charset val="204"/>
          </rPr>
          <t xml:space="preserve">
Платежное поручение ПЖ000008999 от 30.10.2018</t>
        </r>
      </text>
    </comment>
    <comment ref="Z189" authorId="0" shapeId="0" xr:uid="{00000000-0006-0000-0100-0000E2000000}">
      <text>
        <r>
          <rPr>
            <b/>
            <sz val="9"/>
            <color indexed="81"/>
            <rFont val="Tahoma"/>
            <family val="2"/>
            <charset val="204"/>
          </rPr>
          <t>Olga Kapitulskaya:</t>
        </r>
        <r>
          <rPr>
            <sz val="9"/>
            <color indexed="81"/>
            <rFont val="Tahoma"/>
            <family val="2"/>
            <charset val="204"/>
          </rPr>
          <t xml:space="preserve">
Платежное поручение ПЖ000009269 от 02.11.2018</t>
        </r>
      </text>
    </comment>
    <comment ref="L190" authorId="0" shapeId="0" xr:uid="{00000000-0006-0000-0100-0000E3000000}">
      <text>
        <r>
          <rPr>
            <b/>
            <sz val="9"/>
            <color indexed="81"/>
            <rFont val="Tahoma"/>
            <family val="2"/>
            <charset val="204"/>
          </rPr>
          <t>Olga Kapitulskaya:</t>
        </r>
        <r>
          <rPr>
            <sz val="9"/>
            <color indexed="81"/>
            <rFont val="Tahoma"/>
            <family val="2"/>
            <charset val="204"/>
          </rPr>
          <t xml:space="preserve">
Платежное поручение ПЖ000003404 от 23.04.2018</t>
        </r>
      </text>
    </comment>
    <comment ref="N191" authorId="0" shapeId="0" xr:uid="{00000000-0006-0000-0100-0000E4000000}">
      <text>
        <r>
          <rPr>
            <b/>
            <sz val="9"/>
            <color indexed="81"/>
            <rFont val="Tahoma"/>
            <family val="2"/>
            <charset val="204"/>
          </rPr>
          <t>Olga Kapitulskaya:</t>
        </r>
        <r>
          <rPr>
            <sz val="9"/>
            <color indexed="81"/>
            <rFont val="Tahoma"/>
            <family val="2"/>
            <charset val="204"/>
          </rPr>
          <t xml:space="preserve">
Платежное поручение ПЖ000003789 от 08.05.2018</t>
        </r>
      </text>
    </comment>
    <comment ref="F192" authorId="0" shapeId="0" xr:uid="{00000000-0006-0000-0100-0000E5000000}">
      <text>
        <r>
          <rPr>
            <b/>
            <sz val="9"/>
            <color indexed="81"/>
            <rFont val="Tahoma"/>
            <family val="2"/>
            <charset val="204"/>
          </rPr>
          <t>Olga Kapitulskaya:</t>
        </r>
        <r>
          <rPr>
            <sz val="9"/>
            <color indexed="81"/>
            <rFont val="Tahoma"/>
            <family val="2"/>
            <charset val="204"/>
          </rPr>
          <t xml:space="preserve">
Платежное поручение ПЖ000000545 от 24.01.2018</t>
        </r>
      </text>
    </comment>
    <comment ref="H192" authorId="0" shapeId="0" xr:uid="{00000000-0006-0000-0100-0000E6000000}">
      <text>
        <r>
          <rPr>
            <b/>
            <sz val="9"/>
            <color indexed="81"/>
            <rFont val="Tahoma"/>
            <family val="2"/>
            <charset val="204"/>
          </rPr>
          <t>Olga Kapitulskaya:</t>
        </r>
        <r>
          <rPr>
            <sz val="9"/>
            <color indexed="81"/>
            <rFont val="Tahoma"/>
            <family val="2"/>
            <charset val="204"/>
          </rPr>
          <t xml:space="preserve">
Платежное поручение ПЖ000001017 от 06.02.2018</t>
        </r>
      </text>
    </comment>
    <comment ref="J192" authorId="0" shapeId="0" xr:uid="{00000000-0006-0000-0100-0000E7000000}">
      <text>
        <r>
          <rPr>
            <b/>
            <sz val="9"/>
            <color indexed="81"/>
            <rFont val="Tahoma"/>
            <family val="2"/>
            <charset val="204"/>
          </rPr>
          <t>Olga Kapitulskaya:</t>
        </r>
        <r>
          <rPr>
            <sz val="9"/>
            <color indexed="81"/>
            <rFont val="Tahoma"/>
            <family val="2"/>
            <charset val="204"/>
          </rPr>
          <t xml:space="preserve">
Платежное поручение ПЖ000002092 от 13.03.2018</t>
        </r>
      </text>
    </comment>
    <comment ref="H193" authorId="0" shapeId="0" xr:uid="{00000000-0006-0000-0100-0000E8000000}">
      <text>
        <r>
          <rPr>
            <b/>
            <sz val="9"/>
            <color indexed="81"/>
            <rFont val="Tahoma"/>
            <family val="2"/>
            <charset val="204"/>
          </rPr>
          <t>Olga Kapitulskaya:</t>
        </r>
        <r>
          <rPr>
            <sz val="9"/>
            <color indexed="81"/>
            <rFont val="Tahoma"/>
            <family val="2"/>
            <charset val="204"/>
          </rPr>
          <t xml:space="preserve">
Платежное поручение ПЖ000001018 от 06.02.2018</t>
        </r>
      </text>
    </comment>
    <comment ref="H194" authorId="0" shapeId="0" xr:uid="{00000000-0006-0000-0100-0000E9000000}">
      <text>
        <r>
          <rPr>
            <b/>
            <sz val="9"/>
            <color indexed="81"/>
            <rFont val="Tahoma"/>
            <family val="2"/>
            <charset val="204"/>
          </rPr>
          <t>Olga Kapitulskaya:</t>
        </r>
        <r>
          <rPr>
            <sz val="9"/>
            <color indexed="81"/>
            <rFont val="Tahoma"/>
            <family val="2"/>
            <charset val="204"/>
          </rPr>
          <t xml:space="preserve">
Платежное поручение ПЖ000000947 от 02.02.2018</t>
        </r>
      </text>
    </comment>
    <comment ref="T194" authorId="0" shapeId="0" xr:uid="{00000000-0006-0000-0100-0000EA000000}">
      <text>
        <r>
          <rPr>
            <b/>
            <sz val="9"/>
            <color indexed="81"/>
            <rFont val="Tahoma"/>
            <family val="2"/>
            <charset val="204"/>
          </rPr>
          <t>Olga Kapitulskaya:</t>
        </r>
        <r>
          <rPr>
            <sz val="9"/>
            <color indexed="81"/>
            <rFont val="Tahoma"/>
            <family val="2"/>
            <charset val="204"/>
          </rPr>
          <t xml:space="preserve">
Платежное поручение ПЖ000006519 от 02.08.2018</t>
        </r>
      </text>
    </comment>
    <comment ref="H195" authorId="0" shapeId="0" xr:uid="{00000000-0006-0000-0100-0000EB000000}">
      <text>
        <r>
          <rPr>
            <b/>
            <sz val="9"/>
            <color indexed="81"/>
            <rFont val="Tahoma"/>
            <family val="2"/>
            <charset val="204"/>
          </rPr>
          <t>Olga Kapitulskaya:</t>
        </r>
        <r>
          <rPr>
            <sz val="9"/>
            <color indexed="81"/>
            <rFont val="Tahoma"/>
            <family val="2"/>
            <charset val="204"/>
          </rPr>
          <t xml:space="preserve">
Платежное поручение ПЖ000001384 от 15.02.2018</t>
        </r>
      </text>
    </comment>
    <comment ref="P196" authorId="0" shapeId="0" xr:uid="{00000000-0006-0000-0100-0000EC000000}">
      <text>
        <r>
          <rPr>
            <b/>
            <sz val="9"/>
            <color indexed="81"/>
            <rFont val="Tahoma"/>
            <family val="2"/>
            <charset val="204"/>
          </rPr>
          <t>Olga Kapitulskaya:</t>
        </r>
        <r>
          <rPr>
            <sz val="9"/>
            <color indexed="81"/>
            <rFont val="Tahoma"/>
            <family val="2"/>
            <charset val="204"/>
          </rPr>
          <t xml:space="preserve">
Платежное поручение ПЖ000004561 от 01.06.2018</t>
        </r>
      </text>
    </comment>
    <comment ref="R196" authorId="0" shapeId="0" xr:uid="{00000000-0006-0000-0100-0000ED000000}">
      <text>
        <r>
          <rPr>
            <b/>
            <sz val="9"/>
            <color indexed="81"/>
            <rFont val="Tahoma"/>
            <family val="2"/>
            <charset val="204"/>
          </rPr>
          <t>Olga Kapitulskaya:</t>
        </r>
        <r>
          <rPr>
            <sz val="9"/>
            <color indexed="81"/>
            <rFont val="Tahoma"/>
            <family val="2"/>
            <charset val="204"/>
          </rPr>
          <t xml:space="preserve">
Платежное поручение ПЖ000006215 от 26.07.2018</t>
        </r>
      </text>
    </comment>
    <comment ref="P197" authorId="0" shapeId="0" xr:uid="{00000000-0006-0000-0100-0000EE000000}">
      <text>
        <r>
          <rPr>
            <b/>
            <sz val="9"/>
            <color indexed="81"/>
            <rFont val="Tahoma"/>
            <family val="2"/>
            <charset val="204"/>
          </rPr>
          <t>Olga Kapitulskaya:</t>
        </r>
        <r>
          <rPr>
            <sz val="9"/>
            <color indexed="81"/>
            <rFont val="Tahoma"/>
            <family val="2"/>
            <charset val="204"/>
          </rPr>
          <t xml:space="preserve">
Платежное поручение ПЖ000004711 от 08.06.2018</t>
        </r>
      </text>
    </comment>
    <comment ref="N198" authorId="0" shapeId="0" xr:uid="{00000000-0006-0000-0100-0000EF000000}">
      <text>
        <r>
          <rPr>
            <b/>
            <sz val="9"/>
            <color indexed="81"/>
            <rFont val="Tahoma"/>
            <family val="2"/>
            <charset val="204"/>
          </rPr>
          <t>Olga Kapitulskaya:</t>
        </r>
        <r>
          <rPr>
            <sz val="9"/>
            <color indexed="81"/>
            <rFont val="Tahoma"/>
            <family val="2"/>
            <charset val="204"/>
          </rPr>
          <t xml:space="preserve">
Платежное поручение ПЖ000003714 от 04.05.2018</t>
        </r>
      </text>
    </comment>
    <comment ref="P198" authorId="0" shapeId="0" xr:uid="{00000000-0006-0000-0100-0000F0000000}">
      <text>
        <r>
          <rPr>
            <b/>
            <sz val="9"/>
            <color indexed="81"/>
            <rFont val="Tahoma"/>
            <family val="2"/>
            <charset val="204"/>
          </rPr>
          <t>Olga Kapitulskaya:</t>
        </r>
        <r>
          <rPr>
            <sz val="9"/>
            <color indexed="81"/>
            <rFont val="Tahoma"/>
            <family val="2"/>
            <charset val="204"/>
          </rPr>
          <t xml:space="preserve">
Платежное поручение ПЖ000004707 от 08.06.2018</t>
        </r>
      </text>
    </comment>
    <comment ref="N199" authorId="0" shapeId="0" xr:uid="{00000000-0006-0000-0100-0000F1000000}">
      <text>
        <r>
          <rPr>
            <b/>
            <sz val="9"/>
            <color indexed="81"/>
            <rFont val="Tahoma"/>
            <family val="2"/>
            <charset val="204"/>
          </rPr>
          <t>Olga Kapitulskaya:</t>
        </r>
        <r>
          <rPr>
            <sz val="9"/>
            <color indexed="81"/>
            <rFont val="Tahoma"/>
            <family val="2"/>
            <charset val="204"/>
          </rPr>
          <t xml:space="preserve">
Платежное поручение ПЖ000004060 от 16.05.2018</t>
        </r>
      </text>
    </comment>
    <comment ref="R199" authorId="0" shapeId="0" xr:uid="{00000000-0006-0000-0100-0000F2000000}">
      <text>
        <r>
          <rPr>
            <b/>
            <sz val="9"/>
            <color indexed="81"/>
            <rFont val="Tahoma"/>
            <family val="2"/>
            <charset val="204"/>
          </rPr>
          <t>Olga Kapitulskaya:</t>
        </r>
        <r>
          <rPr>
            <sz val="9"/>
            <color indexed="81"/>
            <rFont val="Tahoma"/>
            <family val="2"/>
            <charset val="204"/>
          </rPr>
          <t xml:space="preserve">
Платежное поручение ПЖ000005758 от 12.07.2018</t>
        </r>
      </text>
    </comment>
    <comment ref="N200" authorId="0" shapeId="0" xr:uid="{00000000-0006-0000-0100-0000F3000000}">
      <text>
        <r>
          <rPr>
            <b/>
            <sz val="9"/>
            <color indexed="81"/>
            <rFont val="Tahoma"/>
            <family val="2"/>
            <charset val="204"/>
          </rPr>
          <t>Olga Kapitulskaya:</t>
        </r>
        <r>
          <rPr>
            <sz val="9"/>
            <color indexed="81"/>
            <rFont val="Tahoma"/>
            <family val="2"/>
            <charset val="204"/>
          </rPr>
          <t xml:space="preserve">
Платежное поручение ПЖ000003713 от 04.05.2018</t>
        </r>
      </text>
    </comment>
    <comment ref="R200" authorId="0" shapeId="0" xr:uid="{00000000-0006-0000-0100-0000F4000000}">
      <text>
        <r>
          <rPr>
            <b/>
            <sz val="9"/>
            <color indexed="81"/>
            <rFont val="Tahoma"/>
            <family val="2"/>
            <charset val="204"/>
          </rPr>
          <t>Olga Kapitulskaya:</t>
        </r>
        <r>
          <rPr>
            <sz val="9"/>
            <color indexed="81"/>
            <rFont val="Tahoma"/>
            <family val="2"/>
            <charset val="204"/>
          </rPr>
          <t xml:space="preserve">
Платежное поручение ПЖ000005608 от 05.07.2018</t>
        </r>
      </text>
    </comment>
    <comment ref="N201" authorId="0" shapeId="0" xr:uid="{00000000-0006-0000-0100-0000F5000000}">
      <text>
        <r>
          <rPr>
            <b/>
            <sz val="9"/>
            <color indexed="81"/>
            <rFont val="Tahoma"/>
            <family val="2"/>
            <charset val="204"/>
          </rPr>
          <t>Olga Kapitulskaya:</t>
        </r>
        <r>
          <rPr>
            <sz val="9"/>
            <color indexed="81"/>
            <rFont val="Tahoma"/>
            <family val="2"/>
            <charset val="204"/>
          </rPr>
          <t xml:space="preserve">
Платежное поручение ПЖ000004039 от 15.05.2018</t>
        </r>
      </text>
    </comment>
    <comment ref="H202" authorId="0" shapeId="0" xr:uid="{00000000-0006-0000-0100-0000F6000000}">
      <text>
        <r>
          <rPr>
            <b/>
            <sz val="9"/>
            <color indexed="81"/>
            <rFont val="Tahoma"/>
            <family val="2"/>
            <charset val="204"/>
          </rPr>
          <t>Olga Kapitulskaya:</t>
        </r>
        <r>
          <rPr>
            <sz val="9"/>
            <color indexed="81"/>
            <rFont val="Tahoma"/>
            <family val="2"/>
            <charset val="204"/>
          </rPr>
          <t xml:space="preserve">
Платежное поручение ПЖ000000948 от 02.02.2018</t>
        </r>
      </text>
    </comment>
    <comment ref="X203" authorId="0" shapeId="0" xr:uid="{00000000-0006-0000-0100-0000F7000000}">
      <text>
        <r>
          <rPr>
            <b/>
            <sz val="9"/>
            <color indexed="81"/>
            <rFont val="Tahoma"/>
            <family val="2"/>
            <charset val="204"/>
          </rPr>
          <t>Olga Kapitulskaya:</t>
        </r>
        <r>
          <rPr>
            <sz val="9"/>
            <color indexed="81"/>
            <rFont val="Tahoma"/>
            <family val="2"/>
            <charset val="204"/>
          </rPr>
          <t xml:space="preserve">
Платежное поручение ПЖ000008370 от 04.10.2018</t>
        </r>
      </text>
    </comment>
    <comment ref="F204" authorId="0" shapeId="0" xr:uid="{00000000-0006-0000-0100-0000F8000000}">
      <text>
        <r>
          <rPr>
            <b/>
            <sz val="9"/>
            <color indexed="81"/>
            <rFont val="Tahoma"/>
            <family val="2"/>
            <charset val="204"/>
          </rPr>
          <t>Olga Kapitulskaya:</t>
        </r>
        <r>
          <rPr>
            <sz val="9"/>
            <color indexed="81"/>
            <rFont val="Tahoma"/>
            <family val="2"/>
            <charset val="204"/>
          </rPr>
          <t xml:space="preserve">
Платежное поручение ПЖ000000523 от 23.01.2018</t>
        </r>
      </text>
    </comment>
    <comment ref="N205" authorId="0" shapeId="0" xr:uid="{00000000-0006-0000-0100-0000F9000000}">
      <text>
        <r>
          <rPr>
            <b/>
            <sz val="9"/>
            <color indexed="81"/>
            <rFont val="Tahoma"/>
            <family val="2"/>
            <charset val="204"/>
          </rPr>
          <t>Olga Kapitulskaya:</t>
        </r>
        <r>
          <rPr>
            <sz val="9"/>
            <color indexed="81"/>
            <rFont val="Tahoma"/>
            <family val="2"/>
            <charset val="204"/>
          </rPr>
          <t xml:space="preserve">
Платежное поручение ПЖ000004288 от 25.05.2018</t>
        </r>
      </text>
    </comment>
    <comment ref="N206" authorId="0" shapeId="0" xr:uid="{00000000-0006-0000-0100-0000FA000000}">
      <text>
        <r>
          <rPr>
            <b/>
            <sz val="9"/>
            <color indexed="81"/>
            <rFont val="Tahoma"/>
            <family val="2"/>
            <charset val="204"/>
          </rPr>
          <t>Olga Kapitulskaya:</t>
        </r>
        <r>
          <rPr>
            <sz val="9"/>
            <color indexed="81"/>
            <rFont val="Tahoma"/>
            <family val="2"/>
            <charset val="204"/>
          </rPr>
          <t xml:space="preserve">
Платежное поручение ПЖ000003879 от 11.05.2018</t>
        </r>
      </text>
    </comment>
    <comment ref="J207" authorId="0" shapeId="0" xr:uid="{00000000-0006-0000-0100-0000FB000000}">
      <text>
        <r>
          <rPr>
            <b/>
            <sz val="9"/>
            <color indexed="81"/>
            <rFont val="Tahoma"/>
            <family val="2"/>
            <charset val="204"/>
          </rPr>
          <t>Olga Kapitulskaya:</t>
        </r>
        <r>
          <rPr>
            <sz val="9"/>
            <color indexed="81"/>
            <rFont val="Tahoma"/>
            <family val="2"/>
            <charset val="204"/>
          </rPr>
          <t xml:space="preserve">
Платежное поручение ПЖ000002362 от 21.03.2018</t>
        </r>
      </text>
    </comment>
    <comment ref="L207" authorId="0" shapeId="0" xr:uid="{00000000-0006-0000-0100-0000FC000000}">
      <text>
        <r>
          <rPr>
            <b/>
            <sz val="9"/>
            <color indexed="81"/>
            <rFont val="Tahoma"/>
            <family val="2"/>
            <charset val="204"/>
          </rPr>
          <t>Olga Kapitulskaya:</t>
        </r>
        <r>
          <rPr>
            <sz val="9"/>
            <color indexed="81"/>
            <rFont val="Tahoma"/>
            <family val="2"/>
            <charset val="204"/>
          </rPr>
          <t xml:space="preserve">
Платежное поручение ПЖ000003236 от 18.04.2018</t>
        </r>
      </text>
    </comment>
    <comment ref="J208" authorId="0" shapeId="0" xr:uid="{00000000-0006-0000-0100-0000FD000000}">
      <text>
        <r>
          <rPr>
            <b/>
            <sz val="9"/>
            <color indexed="81"/>
            <rFont val="Tahoma"/>
            <family val="2"/>
            <charset val="204"/>
          </rPr>
          <t>Olga Kapitulskaya:</t>
        </r>
        <r>
          <rPr>
            <sz val="9"/>
            <color indexed="81"/>
            <rFont val="Tahoma"/>
            <family val="2"/>
            <charset val="204"/>
          </rPr>
          <t xml:space="preserve">
Платежное поручение ПЖ000002278 от 16.03.2018</t>
        </r>
      </text>
    </comment>
    <comment ref="L208" authorId="0" shapeId="0" xr:uid="{00000000-0006-0000-0100-0000FE000000}">
      <text>
        <r>
          <rPr>
            <b/>
            <sz val="9"/>
            <color indexed="81"/>
            <rFont val="Tahoma"/>
            <family val="2"/>
            <charset val="204"/>
          </rPr>
          <t>Olga Kapitulskaya:</t>
        </r>
        <r>
          <rPr>
            <sz val="9"/>
            <color indexed="81"/>
            <rFont val="Tahoma"/>
            <family val="2"/>
            <charset val="204"/>
          </rPr>
          <t xml:space="preserve">
Платежное поручение ПЖ000002861 от 06.04.2018</t>
        </r>
      </text>
    </comment>
    <comment ref="L209" authorId="0" shapeId="0" xr:uid="{00000000-0006-0000-0100-0000FF000000}">
      <text>
        <r>
          <rPr>
            <b/>
            <sz val="9"/>
            <color indexed="81"/>
            <rFont val="Tahoma"/>
            <family val="2"/>
            <charset val="204"/>
          </rPr>
          <t>Olga Kapitulskaya:</t>
        </r>
        <r>
          <rPr>
            <sz val="9"/>
            <color indexed="81"/>
            <rFont val="Tahoma"/>
            <family val="2"/>
            <charset val="204"/>
          </rPr>
          <t xml:space="preserve">
Платежное поручение ПЖ000003165 от 16.04.2018</t>
        </r>
      </text>
    </comment>
    <comment ref="L210" authorId="0" shapeId="0" xr:uid="{00000000-0006-0000-0100-000000010000}">
      <text>
        <r>
          <rPr>
            <b/>
            <sz val="9"/>
            <color indexed="81"/>
            <rFont val="Tahoma"/>
            <family val="2"/>
            <charset val="204"/>
          </rPr>
          <t>Olga Kapitulskaya:</t>
        </r>
        <r>
          <rPr>
            <sz val="9"/>
            <color indexed="81"/>
            <rFont val="Tahoma"/>
            <family val="2"/>
            <charset val="204"/>
          </rPr>
          <t xml:space="preserve">
Платежное поручение ПЖ000003201 от 17.04.2018</t>
        </r>
      </text>
    </comment>
    <comment ref="R211" authorId="0" shapeId="0" xr:uid="{00000000-0006-0000-0100-000001010000}">
      <text>
        <r>
          <rPr>
            <b/>
            <sz val="9"/>
            <color indexed="81"/>
            <rFont val="Tahoma"/>
            <family val="2"/>
            <charset val="204"/>
          </rPr>
          <t>Olga Kapitulskaya:</t>
        </r>
        <r>
          <rPr>
            <sz val="9"/>
            <color indexed="81"/>
            <rFont val="Tahoma"/>
            <family val="2"/>
            <charset val="204"/>
          </rPr>
          <t xml:space="preserve">
Платежное поручение ПЖ000006171 от 24.07.2018</t>
        </r>
      </text>
    </comment>
    <comment ref="F212" authorId="0" shapeId="0" xr:uid="{00000000-0006-0000-0100-000002010000}">
      <text>
        <r>
          <rPr>
            <b/>
            <sz val="9"/>
            <color indexed="81"/>
            <rFont val="Tahoma"/>
            <family val="2"/>
            <charset val="204"/>
          </rPr>
          <t>Olga Kapitulskaya:</t>
        </r>
        <r>
          <rPr>
            <sz val="9"/>
            <color indexed="81"/>
            <rFont val="Tahoma"/>
            <family val="2"/>
            <charset val="204"/>
          </rPr>
          <t xml:space="preserve">
Платежное поручение ПЖ000000104 от 11.01.2018</t>
        </r>
      </text>
    </comment>
    <comment ref="F213" authorId="0" shapeId="0" xr:uid="{00000000-0006-0000-0100-000003010000}">
      <text>
        <r>
          <rPr>
            <b/>
            <sz val="9"/>
            <color indexed="81"/>
            <rFont val="Tahoma"/>
            <family val="2"/>
            <charset val="204"/>
          </rPr>
          <t>Olga Kapitulskaya:</t>
        </r>
        <r>
          <rPr>
            <sz val="9"/>
            <color indexed="81"/>
            <rFont val="Tahoma"/>
            <family val="2"/>
            <charset val="204"/>
          </rPr>
          <t xml:space="preserve">
Платежное поручение ПЖ000000668 от 29.01.2018</t>
        </r>
      </text>
    </comment>
    <comment ref="R214" authorId="0" shapeId="0" xr:uid="{00000000-0006-0000-0100-000004010000}">
      <text>
        <r>
          <rPr>
            <b/>
            <sz val="9"/>
            <color indexed="81"/>
            <rFont val="Tahoma"/>
            <family val="2"/>
            <charset val="204"/>
          </rPr>
          <t>Olga Kapitulskaya:</t>
        </r>
        <r>
          <rPr>
            <sz val="9"/>
            <color indexed="81"/>
            <rFont val="Tahoma"/>
            <family val="2"/>
            <charset val="204"/>
          </rPr>
          <t xml:space="preserve">
Платежное поручение ПЖ000005626 от 06.07.2018</t>
        </r>
      </text>
    </comment>
    <comment ref="R215" authorId="0" shapeId="0" xr:uid="{00000000-0006-0000-0100-000005010000}">
      <text>
        <r>
          <rPr>
            <b/>
            <sz val="9"/>
            <color indexed="81"/>
            <rFont val="Tahoma"/>
            <family val="2"/>
            <charset val="204"/>
          </rPr>
          <t>Olga Kapitulskaya:</t>
        </r>
        <r>
          <rPr>
            <sz val="9"/>
            <color indexed="81"/>
            <rFont val="Tahoma"/>
            <family val="2"/>
            <charset val="204"/>
          </rPr>
          <t xml:space="preserve">
Платежное поручение ПЖ000005674 от 09.07.2018</t>
        </r>
      </text>
    </comment>
    <comment ref="AB216" authorId="0" shapeId="0" xr:uid="{00000000-0006-0000-0100-000006010000}">
      <text>
        <r>
          <rPr>
            <b/>
            <sz val="9"/>
            <color indexed="81"/>
            <rFont val="Tahoma"/>
            <family val="2"/>
            <charset val="204"/>
          </rPr>
          <t>Olga Kapitulskaya:</t>
        </r>
        <r>
          <rPr>
            <sz val="9"/>
            <color indexed="81"/>
            <rFont val="Tahoma"/>
            <family val="2"/>
            <charset val="204"/>
          </rPr>
          <t xml:space="preserve">
Платежное поручение ПЖ000010176 от 03.12.2018</t>
        </r>
      </text>
    </comment>
    <comment ref="AB217" authorId="0" shapeId="0" xr:uid="{00000000-0006-0000-0100-000007010000}">
      <text>
        <r>
          <rPr>
            <b/>
            <sz val="9"/>
            <color indexed="81"/>
            <rFont val="Tahoma"/>
            <family val="2"/>
            <charset val="204"/>
          </rPr>
          <t>Olga Kapitulskaya:</t>
        </r>
        <r>
          <rPr>
            <sz val="9"/>
            <color indexed="81"/>
            <rFont val="Tahoma"/>
            <family val="2"/>
            <charset val="204"/>
          </rPr>
          <t xml:space="preserve">
Платежное поручение ПЖ000010765 от 20.12.2018</t>
        </r>
      </text>
    </comment>
    <comment ref="F218" authorId="0" shapeId="0" xr:uid="{00000000-0006-0000-0100-000008010000}">
      <text>
        <r>
          <rPr>
            <b/>
            <sz val="9"/>
            <color indexed="81"/>
            <rFont val="Tahoma"/>
            <family val="2"/>
            <charset val="204"/>
          </rPr>
          <t>Olga Kapitulskaya:</t>
        </r>
        <r>
          <rPr>
            <sz val="9"/>
            <color indexed="81"/>
            <rFont val="Tahoma"/>
            <family val="2"/>
            <charset val="204"/>
          </rPr>
          <t xml:space="preserve">
Платежное поручение ПЖ000000115 от 11.01.2018</t>
        </r>
      </text>
    </comment>
    <comment ref="H218" authorId="0" shapeId="0" xr:uid="{00000000-0006-0000-0100-000009010000}">
      <text>
        <r>
          <rPr>
            <b/>
            <sz val="9"/>
            <color indexed="81"/>
            <rFont val="Tahoma"/>
            <family val="2"/>
            <charset val="204"/>
          </rPr>
          <t>Olga Kapitulskaya:</t>
        </r>
        <r>
          <rPr>
            <sz val="9"/>
            <color indexed="81"/>
            <rFont val="Tahoma"/>
            <family val="2"/>
            <charset val="204"/>
          </rPr>
          <t xml:space="preserve">
Платежное поручение ПЖ000001178 от 12.02.2018</t>
        </r>
      </text>
    </comment>
    <comment ref="L218" authorId="0" shapeId="0" xr:uid="{00000000-0006-0000-0100-00000A010000}">
      <text>
        <r>
          <rPr>
            <b/>
            <sz val="9"/>
            <color indexed="81"/>
            <rFont val="Tahoma"/>
            <family val="2"/>
            <charset val="204"/>
          </rPr>
          <t>Olga Kapitulskaya:</t>
        </r>
        <r>
          <rPr>
            <sz val="9"/>
            <color indexed="81"/>
            <rFont val="Tahoma"/>
            <family val="2"/>
            <charset val="204"/>
          </rPr>
          <t xml:space="preserve">
Платежное поручение ПЖ000003225 от 18.04.2018</t>
        </r>
      </text>
    </comment>
    <comment ref="F219" authorId="0" shapeId="0" xr:uid="{00000000-0006-0000-0100-00000B010000}">
      <text>
        <r>
          <rPr>
            <b/>
            <sz val="9"/>
            <color indexed="81"/>
            <rFont val="Tahoma"/>
            <family val="2"/>
            <charset val="204"/>
          </rPr>
          <t>Olga Kapitulskaya:</t>
        </r>
        <r>
          <rPr>
            <sz val="9"/>
            <color indexed="81"/>
            <rFont val="Tahoma"/>
            <family val="2"/>
            <charset val="204"/>
          </rPr>
          <t xml:space="preserve">
Платежное поручение ПЖ000000095 от 11.01.2018</t>
        </r>
      </text>
    </comment>
    <comment ref="N220" authorId="0" shapeId="0" xr:uid="{00000000-0006-0000-0100-00000C010000}">
      <text>
        <r>
          <rPr>
            <b/>
            <sz val="9"/>
            <color indexed="81"/>
            <rFont val="Tahoma"/>
            <family val="2"/>
            <charset val="204"/>
          </rPr>
          <t>Olga Kapitulskaya:</t>
        </r>
        <r>
          <rPr>
            <sz val="9"/>
            <color indexed="81"/>
            <rFont val="Tahoma"/>
            <family val="2"/>
            <charset val="204"/>
          </rPr>
          <t xml:space="preserve">
Платежное поручение ПЖ000004197 от 23.05.2018</t>
        </r>
      </text>
    </comment>
    <comment ref="H221" authorId="0" shapeId="0" xr:uid="{00000000-0006-0000-0100-00000D010000}">
      <text>
        <r>
          <rPr>
            <b/>
            <sz val="9"/>
            <color indexed="81"/>
            <rFont val="Tahoma"/>
            <family val="2"/>
            <charset val="204"/>
          </rPr>
          <t>Olga Kapitulskaya:</t>
        </r>
        <r>
          <rPr>
            <sz val="9"/>
            <color indexed="81"/>
            <rFont val="Tahoma"/>
            <family val="2"/>
            <charset val="204"/>
          </rPr>
          <t xml:space="preserve">
Платежное поручение ПЖ000001618 от 26.02.2018</t>
        </r>
      </text>
    </comment>
    <comment ref="H222" authorId="0" shapeId="0" xr:uid="{00000000-0006-0000-0100-00000E010000}">
      <text>
        <r>
          <rPr>
            <b/>
            <sz val="9"/>
            <color indexed="81"/>
            <rFont val="Tahoma"/>
            <family val="2"/>
            <charset val="204"/>
          </rPr>
          <t>Olga Kapitulskaya:</t>
        </r>
        <r>
          <rPr>
            <sz val="9"/>
            <color indexed="81"/>
            <rFont val="Tahoma"/>
            <family val="2"/>
            <charset val="204"/>
          </rPr>
          <t xml:space="preserve">
Платежное поручение ПЖ000001476 от 19.02.2018</t>
        </r>
      </text>
    </comment>
    <comment ref="L223" authorId="0" shapeId="0" xr:uid="{00000000-0006-0000-0100-00000F010000}">
      <text>
        <r>
          <rPr>
            <b/>
            <sz val="9"/>
            <color indexed="81"/>
            <rFont val="Tahoma"/>
            <family val="2"/>
            <charset val="204"/>
          </rPr>
          <t>Olga Kapitulskaya:</t>
        </r>
        <r>
          <rPr>
            <sz val="9"/>
            <color indexed="81"/>
            <rFont val="Tahoma"/>
            <family val="2"/>
            <charset val="204"/>
          </rPr>
          <t xml:space="preserve">
Платежное поручение ПЖ000003452 от 24.04.2018</t>
        </r>
      </text>
    </comment>
    <comment ref="L224" authorId="0" shapeId="0" xr:uid="{00000000-0006-0000-0100-000010010000}">
      <text>
        <r>
          <rPr>
            <b/>
            <sz val="9"/>
            <color indexed="81"/>
            <rFont val="Tahoma"/>
            <family val="2"/>
            <charset val="204"/>
          </rPr>
          <t>Olga Kapitulskaya:</t>
        </r>
        <r>
          <rPr>
            <sz val="9"/>
            <color indexed="81"/>
            <rFont val="Tahoma"/>
            <family val="2"/>
            <charset val="204"/>
          </rPr>
          <t xml:space="preserve">
Платежное поручение ПЖ000003643 от 28.04.2018</t>
        </r>
      </text>
    </comment>
    <comment ref="N224" authorId="0" shapeId="0" xr:uid="{00000000-0006-0000-0100-000011010000}">
      <text>
        <r>
          <rPr>
            <b/>
            <sz val="9"/>
            <color indexed="81"/>
            <rFont val="Tahoma"/>
            <family val="2"/>
            <charset val="204"/>
          </rPr>
          <t>Olga Kapitulskaya:</t>
        </r>
        <r>
          <rPr>
            <sz val="9"/>
            <color indexed="81"/>
            <rFont val="Tahoma"/>
            <family val="2"/>
            <charset val="204"/>
          </rPr>
          <t xml:space="preserve">
Платежное поручение ПЖ000004071 от 16.05.2018</t>
        </r>
      </text>
    </comment>
    <comment ref="N225" authorId="0" shapeId="0" xr:uid="{00000000-0006-0000-0100-000012010000}">
      <text>
        <r>
          <rPr>
            <b/>
            <sz val="9"/>
            <color indexed="81"/>
            <rFont val="Tahoma"/>
            <family val="2"/>
            <charset val="204"/>
          </rPr>
          <t>Olga Kapitulskaya:</t>
        </r>
        <r>
          <rPr>
            <sz val="9"/>
            <color indexed="81"/>
            <rFont val="Tahoma"/>
            <family val="2"/>
            <charset val="204"/>
          </rPr>
          <t xml:space="preserve">
Платежное поручение ПЖ000004064 от 16.05.2018</t>
        </r>
      </text>
    </comment>
    <comment ref="H226" authorId="0" shapeId="0" xr:uid="{00000000-0006-0000-0100-000013010000}">
      <text>
        <r>
          <rPr>
            <b/>
            <sz val="9"/>
            <color indexed="81"/>
            <rFont val="Tahoma"/>
            <family val="2"/>
            <charset val="204"/>
          </rPr>
          <t>Olga Kapitulskaya:</t>
        </r>
        <r>
          <rPr>
            <sz val="9"/>
            <color indexed="81"/>
            <rFont val="Tahoma"/>
            <family val="2"/>
            <charset val="204"/>
          </rPr>
          <t xml:space="preserve">
Платежное поручение ПЖ000001049 от 07.02.2018</t>
        </r>
      </text>
    </comment>
    <comment ref="L227" authorId="0" shapeId="0" xr:uid="{00000000-0006-0000-0100-000014010000}">
      <text>
        <r>
          <rPr>
            <b/>
            <sz val="9"/>
            <color indexed="81"/>
            <rFont val="Tahoma"/>
            <family val="2"/>
            <charset val="204"/>
          </rPr>
          <t>Olga Kapitulskaya:</t>
        </r>
        <r>
          <rPr>
            <sz val="9"/>
            <color indexed="81"/>
            <rFont val="Tahoma"/>
            <family val="2"/>
            <charset val="204"/>
          </rPr>
          <t xml:space="preserve">
Платежное поручение ПЖ000002723 от 02.04.2018</t>
        </r>
      </text>
    </comment>
    <comment ref="L228" authorId="0" shapeId="0" xr:uid="{00000000-0006-0000-0100-000015010000}">
      <text>
        <r>
          <rPr>
            <b/>
            <sz val="9"/>
            <color indexed="81"/>
            <rFont val="Tahoma"/>
            <family val="2"/>
            <charset val="204"/>
          </rPr>
          <t>Olga Kapitulskaya:</t>
        </r>
        <r>
          <rPr>
            <sz val="9"/>
            <color indexed="81"/>
            <rFont val="Tahoma"/>
            <family val="2"/>
            <charset val="204"/>
          </rPr>
          <t xml:space="preserve">
Платежное поручение ПЖ000002791 от 05.04.2018</t>
        </r>
      </text>
    </comment>
    <comment ref="R229" authorId="0" shapeId="0" xr:uid="{00000000-0006-0000-0100-000016010000}">
      <text>
        <r>
          <rPr>
            <b/>
            <sz val="9"/>
            <color indexed="81"/>
            <rFont val="Tahoma"/>
            <family val="2"/>
            <charset val="204"/>
          </rPr>
          <t>Olga Kapitulskaya:</t>
        </r>
        <r>
          <rPr>
            <sz val="9"/>
            <color indexed="81"/>
            <rFont val="Tahoma"/>
            <family val="2"/>
            <charset val="204"/>
          </rPr>
          <t xml:space="preserve">
Платежное поручение ПЖ000005726 от 10.07.2018</t>
        </r>
      </text>
    </comment>
    <comment ref="R230" authorId="0" shapeId="0" xr:uid="{00000000-0006-0000-0100-000017010000}">
      <text>
        <r>
          <rPr>
            <b/>
            <sz val="9"/>
            <color indexed="81"/>
            <rFont val="Tahoma"/>
            <family val="2"/>
            <charset val="204"/>
          </rPr>
          <t>Olga Kapitulskaya:</t>
        </r>
        <r>
          <rPr>
            <sz val="9"/>
            <color indexed="81"/>
            <rFont val="Tahoma"/>
            <family val="2"/>
            <charset val="204"/>
          </rPr>
          <t xml:space="preserve">
Платежное поручение ПЖ000005738 от 10.07.2018</t>
        </r>
      </text>
    </comment>
    <comment ref="J231" authorId="0" shapeId="0" xr:uid="{00000000-0006-0000-0100-000018010000}">
      <text>
        <r>
          <rPr>
            <b/>
            <sz val="9"/>
            <color indexed="81"/>
            <rFont val="Tahoma"/>
            <family val="2"/>
            <charset val="204"/>
          </rPr>
          <t>Olga Kapitulskaya:</t>
        </r>
        <r>
          <rPr>
            <sz val="9"/>
            <color indexed="81"/>
            <rFont val="Tahoma"/>
            <family val="2"/>
            <charset val="204"/>
          </rPr>
          <t xml:space="preserve">
Платежное поручение ПЖ000002691 от 30.03.2018</t>
        </r>
      </text>
    </comment>
    <comment ref="P231" authorId="0" shapeId="0" xr:uid="{00000000-0006-0000-0100-000019010000}">
      <text>
        <r>
          <rPr>
            <b/>
            <sz val="9"/>
            <color indexed="81"/>
            <rFont val="Tahoma"/>
            <family val="2"/>
            <charset val="204"/>
          </rPr>
          <t>Olga Kapitulskaya:</t>
        </r>
        <r>
          <rPr>
            <sz val="9"/>
            <color indexed="81"/>
            <rFont val="Tahoma"/>
            <family val="2"/>
            <charset val="204"/>
          </rPr>
          <t xml:space="preserve">
Платежное поручение ПЖ000005431 от 29.06.2018</t>
        </r>
      </text>
    </comment>
    <comment ref="R231" authorId="0" shapeId="0" xr:uid="{00000000-0006-0000-0100-00001A010000}">
      <text>
        <r>
          <rPr>
            <b/>
            <sz val="9"/>
            <color indexed="81"/>
            <rFont val="Tahoma"/>
            <family val="2"/>
            <charset val="204"/>
          </rPr>
          <t>Olga Kapitulskaya:</t>
        </r>
        <r>
          <rPr>
            <sz val="9"/>
            <color indexed="81"/>
            <rFont val="Tahoma"/>
            <family val="2"/>
            <charset val="204"/>
          </rPr>
          <t xml:space="preserve">
Платежное поручение ПЖ000005700 от 10.07.2018</t>
        </r>
      </text>
    </comment>
    <comment ref="N232" authorId="0" shapeId="0" xr:uid="{00000000-0006-0000-0100-00001B010000}">
      <text>
        <r>
          <rPr>
            <b/>
            <sz val="9"/>
            <color indexed="81"/>
            <rFont val="Tahoma"/>
            <family val="2"/>
            <charset val="204"/>
          </rPr>
          <t>Olga Kapitulskaya:</t>
        </r>
        <r>
          <rPr>
            <sz val="9"/>
            <color indexed="81"/>
            <rFont val="Tahoma"/>
            <family val="2"/>
            <charset val="204"/>
          </rPr>
          <t xml:space="preserve">
Платежное поручение ПЖ000004322 от 28.05.2018</t>
        </r>
      </text>
    </comment>
    <comment ref="R232" authorId="0" shapeId="0" xr:uid="{00000000-0006-0000-0100-00001C010000}">
      <text>
        <r>
          <rPr>
            <b/>
            <sz val="9"/>
            <color indexed="81"/>
            <rFont val="Tahoma"/>
            <family val="2"/>
            <charset val="204"/>
          </rPr>
          <t>Olga Kapitulskaya:</t>
        </r>
        <r>
          <rPr>
            <sz val="9"/>
            <color indexed="81"/>
            <rFont val="Tahoma"/>
            <family val="2"/>
            <charset val="204"/>
          </rPr>
          <t xml:space="preserve">
Платежное поручение ПЖ000005728 от 10.07.2018</t>
        </r>
      </text>
    </comment>
    <comment ref="H233" authorId="0" shapeId="0" xr:uid="{00000000-0006-0000-0100-00001D010000}">
      <text>
        <r>
          <rPr>
            <b/>
            <sz val="9"/>
            <color indexed="81"/>
            <rFont val="Tahoma"/>
            <family val="2"/>
            <charset val="204"/>
          </rPr>
          <t>Olga Kapitulskaya:</t>
        </r>
        <r>
          <rPr>
            <sz val="9"/>
            <color indexed="81"/>
            <rFont val="Tahoma"/>
            <family val="2"/>
            <charset val="204"/>
          </rPr>
          <t xml:space="preserve">
Платежное поручение ПЖ000001137 от 09.02.2018</t>
        </r>
      </text>
    </comment>
    <comment ref="J233" authorId="0" shapeId="0" xr:uid="{00000000-0006-0000-0100-00001E010000}">
      <text>
        <r>
          <rPr>
            <b/>
            <sz val="9"/>
            <color indexed="81"/>
            <rFont val="Tahoma"/>
            <family val="2"/>
            <charset val="204"/>
          </rPr>
          <t>Olga Kapitulskaya:</t>
        </r>
        <r>
          <rPr>
            <sz val="9"/>
            <color indexed="81"/>
            <rFont val="Tahoma"/>
            <family val="2"/>
            <charset val="204"/>
          </rPr>
          <t xml:space="preserve">
Платежное поручение ПЖ000002530 от 28.03.2018</t>
        </r>
      </text>
    </comment>
    <comment ref="L233" authorId="0" shapeId="0" xr:uid="{00000000-0006-0000-0100-00001F010000}">
      <text>
        <r>
          <rPr>
            <b/>
            <sz val="9"/>
            <color indexed="81"/>
            <rFont val="Tahoma"/>
            <family val="2"/>
            <charset val="204"/>
          </rPr>
          <t>Olga Kapitulskaya:</t>
        </r>
        <r>
          <rPr>
            <sz val="9"/>
            <color indexed="81"/>
            <rFont val="Tahoma"/>
            <family val="2"/>
            <charset val="204"/>
          </rPr>
          <t xml:space="preserve">
Платежное поручение ПЖ000002937 от 11.04.2018</t>
        </r>
      </text>
    </comment>
    <comment ref="N233" authorId="0" shapeId="0" xr:uid="{00000000-0006-0000-0100-000020010000}">
      <text>
        <r>
          <rPr>
            <b/>
            <sz val="9"/>
            <color indexed="81"/>
            <rFont val="Tahoma"/>
            <family val="2"/>
            <charset val="204"/>
          </rPr>
          <t>Olga Kapitulskaya:</t>
        </r>
        <r>
          <rPr>
            <sz val="9"/>
            <color indexed="81"/>
            <rFont val="Tahoma"/>
            <family val="2"/>
            <charset val="204"/>
          </rPr>
          <t xml:space="preserve">
Платежное поручение ПЖ000004249 от 24.05.2018</t>
        </r>
      </text>
    </comment>
    <comment ref="R233" authorId="0" shapeId="0" xr:uid="{00000000-0006-0000-0100-000021010000}">
      <text>
        <r>
          <rPr>
            <b/>
            <sz val="9"/>
            <color indexed="81"/>
            <rFont val="Tahoma"/>
            <family val="2"/>
            <charset val="204"/>
          </rPr>
          <t>Olga Kapitulskaya:</t>
        </r>
        <r>
          <rPr>
            <sz val="9"/>
            <color indexed="81"/>
            <rFont val="Tahoma"/>
            <family val="2"/>
            <charset val="204"/>
          </rPr>
          <t xml:space="preserve">
Платежное поручение ПЖ000006185 от 25.07.2018</t>
        </r>
      </text>
    </comment>
    <comment ref="T233" authorId="0" shapeId="0" xr:uid="{00000000-0006-0000-0100-000022010000}">
      <text>
        <r>
          <rPr>
            <b/>
            <sz val="9"/>
            <color indexed="81"/>
            <rFont val="Tahoma"/>
            <family val="2"/>
            <charset val="204"/>
          </rPr>
          <t>Olga Kapitulskaya:</t>
        </r>
        <r>
          <rPr>
            <sz val="9"/>
            <color indexed="81"/>
            <rFont val="Tahoma"/>
            <family val="2"/>
            <charset val="204"/>
          </rPr>
          <t xml:space="preserve">
Платежное поручение ПЖ000006811 от 14.08.2018</t>
        </r>
      </text>
    </comment>
    <comment ref="Z233" authorId="0" shapeId="0" xr:uid="{00000000-0006-0000-0100-000023010000}">
      <text>
        <r>
          <rPr>
            <b/>
            <sz val="9"/>
            <color indexed="81"/>
            <rFont val="Tahoma"/>
            <family val="2"/>
            <charset val="204"/>
          </rPr>
          <t>Olga Kapitulskaya:</t>
        </r>
        <r>
          <rPr>
            <sz val="9"/>
            <color indexed="81"/>
            <rFont val="Tahoma"/>
            <family val="2"/>
            <charset val="204"/>
          </rPr>
          <t xml:space="preserve">
Платежное поручение ПЖ000009232 от 02.11.2018</t>
        </r>
      </text>
    </comment>
    <comment ref="AB233" authorId="0" shapeId="0" xr:uid="{00000000-0006-0000-0100-000024010000}">
      <text>
        <r>
          <rPr>
            <b/>
            <sz val="9"/>
            <color indexed="81"/>
            <rFont val="Tahoma"/>
            <family val="2"/>
            <charset val="204"/>
          </rPr>
          <t>Olga Kapitulskaya:</t>
        </r>
        <r>
          <rPr>
            <sz val="9"/>
            <color indexed="81"/>
            <rFont val="Tahoma"/>
            <family val="2"/>
            <charset val="204"/>
          </rPr>
          <t xml:space="preserve">
Платежное поручение ПЖ000010291 от 05.12.2018</t>
        </r>
      </text>
    </comment>
    <comment ref="J234" authorId="0" shapeId="0" xr:uid="{00000000-0006-0000-0100-000025010000}">
      <text>
        <r>
          <rPr>
            <b/>
            <sz val="9"/>
            <color indexed="81"/>
            <rFont val="Tahoma"/>
            <family val="2"/>
            <charset val="204"/>
          </rPr>
          <t>Olga Kapitulskaya:</t>
        </r>
        <r>
          <rPr>
            <sz val="9"/>
            <color indexed="81"/>
            <rFont val="Tahoma"/>
            <family val="2"/>
            <charset val="204"/>
          </rPr>
          <t xml:space="preserve">
Платежное поручение ПЖ000002514 от 28.03.2018</t>
        </r>
      </text>
    </comment>
    <comment ref="N234" authorId="0" shapeId="0" xr:uid="{00000000-0006-0000-0100-000026010000}">
      <text>
        <r>
          <rPr>
            <b/>
            <sz val="9"/>
            <color indexed="81"/>
            <rFont val="Tahoma"/>
            <family val="2"/>
            <charset val="204"/>
          </rPr>
          <t>Olga Kapitulskaya:</t>
        </r>
        <r>
          <rPr>
            <sz val="9"/>
            <color indexed="81"/>
            <rFont val="Tahoma"/>
            <family val="2"/>
            <charset val="204"/>
          </rPr>
          <t xml:space="preserve">
Платежное поручение ПЖ000004257 от 24.05.2018</t>
        </r>
      </text>
    </comment>
    <comment ref="AB234" authorId="0" shapeId="0" xr:uid="{00000000-0006-0000-0100-000027010000}">
      <text>
        <r>
          <rPr>
            <b/>
            <sz val="9"/>
            <color indexed="81"/>
            <rFont val="Tahoma"/>
            <family val="2"/>
            <charset val="204"/>
          </rPr>
          <t>Olga Kapitulskaya:</t>
        </r>
        <r>
          <rPr>
            <sz val="9"/>
            <color indexed="81"/>
            <rFont val="Tahoma"/>
            <family val="2"/>
            <charset val="204"/>
          </rPr>
          <t xml:space="preserve">
Платежное поручение ПЖ000010277 от 05.12.2018</t>
        </r>
      </text>
    </comment>
    <comment ref="L235" authorId="0" shapeId="0" xr:uid="{00000000-0006-0000-0100-000028010000}">
      <text>
        <r>
          <rPr>
            <b/>
            <sz val="9"/>
            <color indexed="81"/>
            <rFont val="Tahoma"/>
            <family val="2"/>
            <charset val="204"/>
          </rPr>
          <t>Olga Kapitulskaya:</t>
        </r>
        <r>
          <rPr>
            <sz val="9"/>
            <color indexed="81"/>
            <rFont val="Tahoma"/>
            <family val="2"/>
            <charset val="204"/>
          </rPr>
          <t xml:space="preserve">
Платежное поручение ПЖ000003107 от 13.04.2018</t>
        </r>
      </text>
    </comment>
    <comment ref="F236" authorId="0" shapeId="0" xr:uid="{00000000-0006-0000-0100-000029010000}">
      <text>
        <r>
          <rPr>
            <b/>
            <sz val="9"/>
            <color indexed="81"/>
            <rFont val="Tahoma"/>
            <family val="2"/>
            <charset val="204"/>
          </rPr>
          <t>Olga Kapitulskaya:</t>
        </r>
        <r>
          <rPr>
            <sz val="9"/>
            <color indexed="81"/>
            <rFont val="Tahoma"/>
            <family val="2"/>
            <charset val="204"/>
          </rPr>
          <t xml:space="preserve">
Платежное поручение ПЖ000000116 от 11.01.2018</t>
        </r>
      </text>
    </comment>
    <comment ref="F237" authorId="0" shapeId="0" xr:uid="{00000000-0006-0000-0100-00002A010000}">
      <text>
        <r>
          <rPr>
            <b/>
            <sz val="9"/>
            <color indexed="81"/>
            <rFont val="Tahoma"/>
            <family val="2"/>
            <charset val="204"/>
          </rPr>
          <t>Olga Kapitulskaya:</t>
        </r>
        <r>
          <rPr>
            <sz val="9"/>
            <color indexed="81"/>
            <rFont val="Tahoma"/>
            <family val="2"/>
            <charset val="204"/>
          </rPr>
          <t xml:space="preserve">
Платежное поручение ПЖ000000133 от 11.01.2018</t>
        </r>
      </text>
    </comment>
    <comment ref="L238" authorId="0" shapeId="0" xr:uid="{00000000-0006-0000-0100-00002B010000}">
      <text>
        <r>
          <rPr>
            <b/>
            <sz val="9"/>
            <color indexed="81"/>
            <rFont val="Tahoma"/>
            <family val="2"/>
            <charset val="204"/>
          </rPr>
          <t>Olga Kapitulskaya:</t>
        </r>
        <r>
          <rPr>
            <sz val="9"/>
            <color indexed="81"/>
            <rFont val="Tahoma"/>
            <family val="2"/>
            <charset val="204"/>
          </rPr>
          <t xml:space="preserve">
Платежное поручение ПЖ000003264 от 19.04.2018</t>
        </r>
      </text>
    </comment>
    <comment ref="J239" authorId="0" shapeId="0" xr:uid="{00000000-0006-0000-0100-00002C010000}">
      <text>
        <r>
          <rPr>
            <b/>
            <sz val="9"/>
            <color indexed="81"/>
            <rFont val="Tahoma"/>
            <family val="2"/>
            <charset val="204"/>
          </rPr>
          <t>Olga Kapitulskaya:</t>
        </r>
        <r>
          <rPr>
            <sz val="9"/>
            <color indexed="81"/>
            <rFont val="Tahoma"/>
            <family val="2"/>
            <charset val="204"/>
          </rPr>
          <t xml:space="preserve">
Платежное поручение ПЖ000002081 от 13.03.2018</t>
        </r>
      </text>
    </comment>
    <comment ref="Z240" authorId="0" shapeId="0" xr:uid="{00000000-0006-0000-0100-00002D010000}">
      <text>
        <r>
          <rPr>
            <b/>
            <sz val="9"/>
            <color indexed="81"/>
            <rFont val="Tahoma"/>
            <family val="2"/>
            <charset val="204"/>
          </rPr>
          <t>Olga Kapitulskaya:</t>
        </r>
        <r>
          <rPr>
            <sz val="9"/>
            <color indexed="81"/>
            <rFont val="Tahoma"/>
            <family val="2"/>
            <charset val="204"/>
          </rPr>
          <t xml:space="preserve">
Платежное поручение ПЖ000009262 от 02.11.2018</t>
        </r>
      </text>
    </comment>
    <comment ref="AB240" authorId="0" shapeId="0" xr:uid="{00000000-0006-0000-0100-00002E010000}">
      <text>
        <r>
          <rPr>
            <b/>
            <sz val="9"/>
            <color indexed="81"/>
            <rFont val="Tahoma"/>
            <family val="2"/>
            <charset val="204"/>
          </rPr>
          <t>Olga Kapitulskaya:</t>
        </r>
        <r>
          <rPr>
            <sz val="9"/>
            <color indexed="81"/>
            <rFont val="Tahoma"/>
            <family val="2"/>
            <charset val="204"/>
          </rPr>
          <t xml:space="preserve">
Платежное поручение ПЖ000011285 от 28.12.2018</t>
        </r>
      </text>
    </comment>
    <comment ref="Z241" authorId="0" shapeId="0" xr:uid="{00000000-0006-0000-0100-00002F010000}">
      <text>
        <r>
          <rPr>
            <b/>
            <sz val="9"/>
            <color indexed="81"/>
            <rFont val="Tahoma"/>
            <family val="2"/>
            <charset val="204"/>
          </rPr>
          <t>Olga Kapitulskaya:</t>
        </r>
        <r>
          <rPr>
            <sz val="9"/>
            <color indexed="81"/>
            <rFont val="Tahoma"/>
            <family val="2"/>
            <charset val="204"/>
          </rPr>
          <t xml:space="preserve">
Платежное поручение ПЖ000009410 от 08.11.2018</t>
        </r>
      </text>
    </comment>
    <comment ref="AB241" authorId="0" shapeId="0" xr:uid="{00000000-0006-0000-0100-000030010000}">
      <text>
        <r>
          <rPr>
            <b/>
            <sz val="9"/>
            <color indexed="81"/>
            <rFont val="Tahoma"/>
            <family val="2"/>
            <charset val="204"/>
          </rPr>
          <t>Olga Kapitulskaya:</t>
        </r>
        <r>
          <rPr>
            <sz val="9"/>
            <color indexed="81"/>
            <rFont val="Tahoma"/>
            <family val="2"/>
            <charset val="204"/>
          </rPr>
          <t xml:space="preserve">
Платежное поручение ПЖ000011286 от 28.12.2018</t>
        </r>
      </text>
    </comment>
    <comment ref="Z242" authorId="0" shapeId="0" xr:uid="{00000000-0006-0000-0100-000031010000}">
      <text>
        <r>
          <rPr>
            <b/>
            <sz val="9"/>
            <color indexed="81"/>
            <rFont val="Tahoma"/>
            <family val="2"/>
            <charset val="204"/>
          </rPr>
          <t>Olga Kapitulskaya:</t>
        </r>
        <r>
          <rPr>
            <sz val="9"/>
            <color indexed="81"/>
            <rFont val="Tahoma"/>
            <family val="2"/>
            <charset val="204"/>
          </rPr>
          <t xml:space="preserve">
Платежное поручение ПЖ000009668 от 15.11.2018</t>
        </r>
      </text>
    </comment>
    <comment ref="Z243" authorId="0" shapeId="0" xr:uid="{00000000-0006-0000-0100-000032010000}">
      <text>
        <r>
          <rPr>
            <b/>
            <sz val="9"/>
            <color indexed="81"/>
            <rFont val="Tahoma"/>
            <family val="2"/>
            <charset val="204"/>
          </rPr>
          <t>Olga Kapitulskaya:</t>
        </r>
        <r>
          <rPr>
            <sz val="9"/>
            <color indexed="81"/>
            <rFont val="Tahoma"/>
            <family val="2"/>
            <charset val="204"/>
          </rPr>
          <t xml:space="preserve">
Платежное поручение ПЖ000009237 от 02.11.2018</t>
        </r>
      </text>
    </comment>
    <comment ref="AB244" authorId="0" shapeId="0" xr:uid="{00000000-0006-0000-0100-000033010000}">
      <text>
        <r>
          <rPr>
            <b/>
            <sz val="9"/>
            <color indexed="81"/>
            <rFont val="Tahoma"/>
            <family val="2"/>
            <charset val="204"/>
          </rPr>
          <t>Olga Kapitulskaya:</t>
        </r>
        <r>
          <rPr>
            <sz val="9"/>
            <color indexed="81"/>
            <rFont val="Tahoma"/>
            <family val="2"/>
            <charset val="204"/>
          </rPr>
          <t xml:space="preserve">
Платежное поручение ПЖ000010748 от 19.12.2018</t>
        </r>
      </text>
    </comment>
    <comment ref="R245" authorId="0" shapeId="0" xr:uid="{00000000-0006-0000-0100-000034010000}">
      <text>
        <r>
          <rPr>
            <b/>
            <sz val="9"/>
            <color indexed="81"/>
            <rFont val="Tahoma"/>
            <family val="2"/>
            <charset val="204"/>
          </rPr>
          <t>Olga Kapitulskaya:</t>
        </r>
        <r>
          <rPr>
            <sz val="9"/>
            <color indexed="81"/>
            <rFont val="Tahoma"/>
            <family val="2"/>
            <charset val="204"/>
          </rPr>
          <t xml:space="preserve">
Платежное поручение ПЖ000005681 от 09.07.2018</t>
        </r>
      </text>
    </comment>
    <comment ref="T245" authorId="0" shapeId="0" xr:uid="{00000000-0006-0000-0100-000035010000}">
      <text>
        <r>
          <rPr>
            <b/>
            <sz val="9"/>
            <color indexed="81"/>
            <rFont val="Tahoma"/>
            <family val="2"/>
            <charset val="204"/>
          </rPr>
          <t>Olga Kapitulskaya:</t>
        </r>
        <r>
          <rPr>
            <sz val="9"/>
            <color indexed="81"/>
            <rFont val="Tahoma"/>
            <family val="2"/>
            <charset val="204"/>
          </rPr>
          <t xml:space="preserve">
Платежное поручение ПЖ000007248 от 29.08.2018</t>
        </r>
      </text>
    </comment>
    <comment ref="X245" authorId="0" shapeId="0" xr:uid="{00000000-0006-0000-0100-000036010000}">
      <text>
        <r>
          <rPr>
            <b/>
            <sz val="9"/>
            <color indexed="81"/>
            <rFont val="Tahoma"/>
            <family val="2"/>
            <charset val="204"/>
          </rPr>
          <t>Olga Kapitulskaya:</t>
        </r>
        <r>
          <rPr>
            <sz val="9"/>
            <color indexed="81"/>
            <rFont val="Tahoma"/>
            <family val="2"/>
            <charset val="204"/>
          </rPr>
          <t xml:space="preserve">
Платежное поручение ПЖ000008211 от 01.10.2018</t>
        </r>
      </text>
    </comment>
    <comment ref="X246" authorId="0" shapeId="0" xr:uid="{00000000-0006-0000-0100-000037010000}">
      <text>
        <r>
          <rPr>
            <b/>
            <sz val="9"/>
            <color indexed="81"/>
            <rFont val="Tahoma"/>
            <family val="2"/>
            <charset val="204"/>
          </rPr>
          <t>Olga Kapitulskaya:</t>
        </r>
        <r>
          <rPr>
            <sz val="9"/>
            <color indexed="81"/>
            <rFont val="Tahoma"/>
            <family val="2"/>
            <charset val="204"/>
          </rPr>
          <t xml:space="preserve">
Платежное поручение ПЖ000008472 от 09.10.2018</t>
        </r>
      </text>
    </comment>
    <comment ref="X247" authorId="0" shapeId="0" xr:uid="{00000000-0006-0000-0100-000038010000}">
      <text>
        <r>
          <rPr>
            <b/>
            <sz val="9"/>
            <color indexed="81"/>
            <rFont val="Tahoma"/>
            <family val="2"/>
            <charset val="204"/>
          </rPr>
          <t>Olga Kapitulskaya:</t>
        </r>
        <r>
          <rPr>
            <sz val="9"/>
            <color indexed="81"/>
            <rFont val="Tahoma"/>
            <family val="2"/>
            <charset val="204"/>
          </rPr>
          <t xml:space="preserve">
Платежное поручение ПЖ000008377 от 04.10.2018</t>
        </r>
      </text>
    </comment>
    <comment ref="F248" authorId="0" shapeId="0" xr:uid="{00000000-0006-0000-0100-000039010000}">
      <text>
        <r>
          <rPr>
            <b/>
            <sz val="9"/>
            <color indexed="81"/>
            <rFont val="Tahoma"/>
            <family val="2"/>
            <charset val="204"/>
          </rPr>
          <t>Olga Kapitulskaya:</t>
        </r>
        <r>
          <rPr>
            <sz val="9"/>
            <color indexed="81"/>
            <rFont val="Tahoma"/>
            <family val="2"/>
            <charset val="204"/>
          </rPr>
          <t xml:space="preserve">
Платежное поручение ПЖ000000167 от 12.01.2018</t>
        </r>
      </text>
    </comment>
    <comment ref="H248" authorId="0" shapeId="0" xr:uid="{00000000-0006-0000-0100-00003A010000}">
      <text>
        <r>
          <rPr>
            <b/>
            <sz val="9"/>
            <color indexed="81"/>
            <rFont val="Tahoma"/>
            <family val="2"/>
            <charset val="204"/>
          </rPr>
          <t>Olga Kapitulskaya:</t>
        </r>
        <r>
          <rPr>
            <sz val="9"/>
            <color indexed="81"/>
            <rFont val="Tahoma"/>
            <family val="2"/>
            <charset val="204"/>
          </rPr>
          <t xml:space="preserve">
Платежное поручение ПЖ000001609 от 26.02.2018</t>
        </r>
      </text>
    </comment>
    <comment ref="J248" authorId="0" shapeId="0" xr:uid="{00000000-0006-0000-0100-00003B010000}">
      <text>
        <r>
          <rPr>
            <b/>
            <sz val="9"/>
            <color indexed="81"/>
            <rFont val="Tahoma"/>
            <family val="2"/>
            <charset val="204"/>
          </rPr>
          <t>Olga Kapitulskaya:</t>
        </r>
        <r>
          <rPr>
            <sz val="9"/>
            <color indexed="81"/>
            <rFont val="Tahoma"/>
            <family val="2"/>
            <charset val="204"/>
          </rPr>
          <t xml:space="preserve">
Платежное поручение ПЖ000002104 от 13.03.2018</t>
        </r>
      </text>
    </comment>
    <comment ref="L248" authorId="0" shapeId="0" xr:uid="{00000000-0006-0000-0100-00003C010000}">
      <text>
        <r>
          <rPr>
            <b/>
            <sz val="9"/>
            <color indexed="81"/>
            <rFont val="Tahoma"/>
            <family val="2"/>
            <charset val="204"/>
          </rPr>
          <t>Olga Kapitulskaya:</t>
        </r>
        <r>
          <rPr>
            <sz val="9"/>
            <color indexed="81"/>
            <rFont val="Tahoma"/>
            <family val="2"/>
            <charset val="204"/>
          </rPr>
          <t xml:space="preserve">
Платежное поручение ПЖ000002983 от 12.04.2018</t>
        </r>
      </text>
    </comment>
    <comment ref="N248" authorId="0" shapeId="0" xr:uid="{00000000-0006-0000-0100-00003D010000}">
      <text>
        <r>
          <rPr>
            <b/>
            <sz val="9"/>
            <color indexed="81"/>
            <rFont val="Tahoma"/>
            <family val="2"/>
            <charset val="204"/>
          </rPr>
          <t>Olga Kapitulskaya:</t>
        </r>
        <r>
          <rPr>
            <sz val="9"/>
            <color indexed="81"/>
            <rFont val="Tahoma"/>
            <family val="2"/>
            <charset val="204"/>
          </rPr>
          <t xml:space="preserve">
Платежное поручение ПЖ000003893 от 11.05.2018</t>
        </r>
      </text>
    </comment>
    <comment ref="F249" authorId="0" shapeId="0" xr:uid="{00000000-0006-0000-0100-00003E010000}">
      <text>
        <r>
          <rPr>
            <b/>
            <sz val="9"/>
            <color indexed="81"/>
            <rFont val="Tahoma"/>
            <family val="2"/>
            <charset val="204"/>
          </rPr>
          <t>Olga Kapitulskaya:</t>
        </r>
        <r>
          <rPr>
            <sz val="9"/>
            <color indexed="81"/>
            <rFont val="Tahoma"/>
            <family val="2"/>
            <charset val="204"/>
          </rPr>
          <t xml:space="preserve">
Платежное поручение ПЖ000000072 от 10.01.2018</t>
        </r>
      </text>
    </comment>
    <comment ref="H249" authorId="0" shapeId="0" xr:uid="{00000000-0006-0000-0100-00003F010000}">
      <text>
        <r>
          <rPr>
            <b/>
            <sz val="9"/>
            <color indexed="81"/>
            <rFont val="Tahoma"/>
            <family val="2"/>
            <charset val="204"/>
          </rPr>
          <t>Olga Kapitulskaya:</t>
        </r>
        <r>
          <rPr>
            <sz val="9"/>
            <color indexed="81"/>
            <rFont val="Tahoma"/>
            <family val="2"/>
            <charset val="204"/>
          </rPr>
          <t xml:space="preserve">
Платежное поручение ПЖ000001608 от 26.02.2018</t>
        </r>
      </text>
    </comment>
    <comment ref="L249" authorId="0" shapeId="0" xr:uid="{00000000-0006-0000-0100-000040010000}">
      <text>
        <r>
          <rPr>
            <b/>
            <sz val="9"/>
            <color indexed="81"/>
            <rFont val="Tahoma"/>
            <family val="2"/>
            <charset val="204"/>
          </rPr>
          <t>Olga Kapitulskaya:</t>
        </r>
        <r>
          <rPr>
            <sz val="9"/>
            <color indexed="81"/>
            <rFont val="Tahoma"/>
            <family val="2"/>
            <charset val="204"/>
          </rPr>
          <t xml:space="preserve">
Платежное поручение ПЖ000003637 от 28.04.2018</t>
        </r>
      </text>
    </comment>
    <comment ref="L250" authorId="0" shapeId="0" xr:uid="{00000000-0006-0000-0100-000041010000}">
      <text>
        <r>
          <rPr>
            <b/>
            <sz val="9"/>
            <color indexed="81"/>
            <rFont val="Tahoma"/>
            <family val="2"/>
            <charset val="204"/>
          </rPr>
          <t>Olga Kapitulskaya:</t>
        </r>
        <r>
          <rPr>
            <sz val="9"/>
            <color indexed="81"/>
            <rFont val="Tahoma"/>
            <family val="2"/>
            <charset val="204"/>
          </rPr>
          <t xml:space="preserve">
Платежное поручение ПЖ000003113 от 13.04.2018</t>
        </r>
      </text>
    </comment>
    <comment ref="J251" authorId="0" shapeId="0" xr:uid="{00000000-0006-0000-0100-000042010000}">
      <text>
        <r>
          <rPr>
            <b/>
            <sz val="9"/>
            <color indexed="81"/>
            <rFont val="Tahoma"/>
            <family val="2"/>
            <charset val="204"/>
          </rPr>
          <t>Olga Kapitulskaya:</t>
        </r>
        <r>
          <rPr>
            <sz val="9"/>
            <color indexed="81"/>
            <rFont val="Tahoma"/>
            <family val="2"/>
            <charset val="204"/>
          </rPr>
          <t xml:space="preserve">
Платежное поручение ПЖ000002130 от 14.03.2018</t>
        </r>
      </text>
    </comment>
    <comment ref="R252" authorId="0" shapeId="0" xr:uid="{00000000-0006-0000-0100-000043010000}">
      <text>
        <r>
          <rPr>
            <b/>
            <sz val="9"/>
            <color indexed="81"/>
            <rFont val="Tahoma"/>
            <family val="2"/>
            <charset val="204"/>
          </rPr>
          <t>Olga Kapitulskaya:</t>
        </r>
        <r>
          <rPr>
            <sz val="9"/>
            <color indexed="81"/>
            <rFont val="Tahoma"/>
            <family val="2"/>
            <charset val="204"/>
          </rPr>
          <t xml:space="preserve">
Платежное поручение ПЖ000005525 от 03.07.2018</t>
        </r>
      </text>
    </comment>
    <comment ref="F253" authorId="0" shapeId="0" xr:uid="{00000000-0006-0000-0100-000044010000}">
      <text>
        <r>
          <rPr>
            <b/>
            <sz val="9"/>
            <color indexed="81"/>
            <rFont val="Tahoma"/>
            <family val="2"/>
            <charset val="204"/>
          </rPr>
          <t>Olga Kapitulskaya:</t>
        </r>
        <r>
          <rPr>
            <sz val="9"/>
            <color indexed="81"/>
            <rFont val="Tahoma"/>
            <family val="2"/>
            <charset val="204"/>
          </rPr>
          <t xml:space="preserve">
Платежное поручение ПЖ000000620 от 25.01.2018</t>
        </r>
      </text>
    </comment>
    <comment ref="H253" authorId="0" shapeId="0" xr:uid="{00000000-0006-0000-0100-000045010000}">
      <text>
        <r>
          <rPr>
            <b/>
            <sz val="9"/>
            <color indexed="81"/>
            <rFont val="Tahoma"/>
            <family val="2"/>
            <charset val="204"/>
          </rPr>
          <t>Olga Kapitulskaya:</t>
        </r>
        <r>
          <rPr>
            <sz val="9"/>
            <color indexed="81"/>
            <rFont val="Tahoma"/>
            <family val="2"/>
            <charset val="204"/>
          </rPr>
          <t xml:space="preserve">
Платежное поручение ПЖ000001443 от 16.02.2018</t>
        </r>
      </text>
    </comment>
    <comment ref="N254" authorId="0" shapeId="0" xr:uid="{00000000-0006-0000-0100-000046010000}">
      <text>
        <r>
          <rPr>
            <b/>
            <sz val="9"/>
            <color indexed="81"/>
            <rFont val="Tahoma"/>
            <family val="2"/>
            <charset val="204"/>
          </rPr>
          <t>Olga Kapitulskaya:</t>
        </r>
        <r>
          <rPr>
            <sz val="9"/>
            <color indexed="81"/>
            <rFont val="Tahoma"/>
            <family val="2"/>
            <charset val="204"/>
          </rPr>
          <t xml:space="preserve">
Платежное поручение ПЖ000004266 от 24.05.2018</t>
        </r>
      </text>
    </comment>
    <comment ref="Z255" authorId="0" shapeId="0" xr:uid="{00000000-0006-0000-0100-000047010000}">
      <text>
        <r>
          <rPr>
            <b/>
            <sz val="9"/>
            <color indexed="81"/>
            <rFont val="Tahoma"/>
            <family val="2"/>
            <charset val="204"/>
          </rPr>
          <t>Olga Kapitulskaya:</t>
        </r>
        <r>
          <rPr>
            <sz val="9"/>
            <color indexed="81"/>
            <rFont val="Tahoma"/>
            <family val="2"/>
            <charset val="204"/>
          </rPr>
          <t xml:space="preserve">
Платежное поручение ПЖ000009481 от 12.11.2018</t>
        </r>
      </text>
    </comment>
    <comment ref="Z256" authorId="0" shapeId="0" xr:uid="{00000000-0006-0000-0100-000048010000}">
      <text>
        <r>
          <rPr>
            <b/>
            <sz val="9"/>
            <color indexed="81"/>
            <rFont val="Tahoma"/>
            <family val="2"/>
            <charset val="204"/>
          </rPr>
          <t>Olga Kapitulskaya:</t>
        </r>
        <r>
          <rPr>
            <sz val="9"/>
            <color indexed="81"/>
            <rFont val="Tahoma"/>
            <family val="2"/>
            <charset val="204"/>
          </rPr>
          <t xml:space="preserve">
Платежное поручение ПЖ000009738 от 19.11.2018</t>
        </r>
      </text>
    </comment>
    <comment ref="Z257" authorId="0" shapeId="0" xr:uid="{00000000-0006-0000-0100-000049010000}">
      <text>
        <r>
          <rPr>
            <b/>
            <sz val="9"/>
            <color indexed="81"/>
            <rFont val="Tahoma"/>
            <family val="2"/>
            <charset val="204"/>
          </rPr>
          <t>Olga Kapitulskaya:</t>
        </r>
        <r>
          <rPr>
            <sz val="9"/>
            <color indexed="81"/>
            <rFont val="Tahoma"/>
            <family val="2"/>
            <charset val="204"/>
          </rPr>
          <t xml:space="preserve">
Платежное поручение ПЖ000009480 от 12.11.2018</t>
        </r>
      </text>
    </comment>
    <comment ref="F258" authorId="0" shapeId="0" xr:uid="{00000000-0006-0000-0100-00004A010000}">
      <text>
        <r>
          <rPr>
            <b/>
            <sz val="9"/>
            <color indexed="81"/>
            <rFont val="Tahoma"/>
            <family val="2"/>
            <charset val="204"/>
          </rPr>
          <t>Olga Kapitulskaya:</t>
        </r>
        <r>
          <rPr>
            <sz val="9"/>
            <color indexed="81"/>
            <rFont val="Tahoma"/>
            <family val="2"/>
            <charset val="204"/>
          </rPr>
          <t xml:space="preserve">
Платежное поручение ПЖ000000404 от 17.01.2018</t>
        </r>
      </text>
    </comment>
    <comment ref="F259" authorId="0" shapeId="0" xr:uid="{00000000-0006-0000-0100-00004B010000}">
      <text>
        <r>
          <rPr>
            <b/>
            <sz val="9"/>
            <color indexed="81"/>
            <rFont val="Tahoma"/>
            <family val="2"/>
            <charset val="204"/>
          </rPr>
          <t>Olga Kapitulskaya:</t>
        </r>
        <r>
          <rPr>
            <sz val="9"/>
            <color indexed="81"/>
            <rFont val="Tahoma"/>
            <family val="2"/>
            <charset val="204"/>
          </rPr>
          <t xml:space="preserve">
Платежное поручение ПЖ000000215 от 12.01.2018</t>
        </r>
      </text>
    </comment>
    <comment ref="H259" authorId="0" shapeId="0" xr:uid="{00000000-0006-0000-0100-00004C010000}">
      <text>
        <r>
          <rPr>
            <b/>
            <sz val="9"/>
            <color indexed="81"/>
            <rFont val="Tahoma"/>
            <family val="2"/>
            <charset val="204"/>
          </rPr>
          <t>Olga Kapitulskaya:</t>
        </r>
        <r>
          <rPr>
            <sz val="9"/>
            <color indexed="81"/>
            <rFont val="Tahoma"/>
            <family val="2"/>
            <charset val="204"/>
          </rPr>
          <t xml:space="preserve">
Платежное поручение ПЖ000001801 от 28.02.2018</t>
        </r>
      </text>
    </comment>
    <comment ref="J259" authorId="0" shapeId="0" xr:uid="{00000000-0006-0000-0100-00004D010000}">
      <text>
        <r>
          <rPr>
            <b/>
            <sz val="9"/>
            <color indexed="81"/>
            <rFont val="Tahoma"/>
            <family val="2"/>
            <charset val="204"/>
          </rPr>
          <t>Olga Kapitulskaya:</t>
        </r>
        <r>
          <rPr>
            <sz val="9"/>
            <color indexed="81"/>
            <rFont val="Tahoma"/>
            <family val="2"/>
            <charset val="204"/>
          </rPr>
          <t xml:space="preserve">
Платежное поручение ПЖ000001880 от 01.03.2018</t>
        </r>
      </text>
    </comment>
    <comment ref="P259" authorId="0" shapeId="0" xr:uid="{00000000-0006-0000-0100-00004E010000}">
      <text>
        <r>
          <rPr>
            <b/>
            <sz val="9"/>
            <color indexed="81"/>
            <rFont val="Tahoma"/>
            <family val="2"/>
            <charset val="204"/>
          </rPr>
          <t>Olga Kapitulskaya:</t>
        </r>
        <r>
          <rPr>
            <sz val="9"/>
            <color indexed="81"/>
            <rFont val="Tahoma"/>
            <family val="2"/>
            <charset val="204"/>
          </rPr>
          <t xml:space="preserve">
Платежное поручение ПЖ000005126 от 22.06.2018</t>
        </r>
      </text>
    </comment>
    <comment ref="F260" authorId="0" shapeId="0" xr:uid="{00000000-0006-0000-0100-00004F010000}">
      <text>
        <r>
          <rPr>
            <b/>
            <sz val="9"/>
            <color indexed="81"/>
            <rFont val="Tahoma"/>
            <family val="2"/>
            <charset val="204"/>
          </rPr>
          <t>Olga Kapitulskaya:</t>
        </r>
        <r>
          <rPr>
            <sz val="9"/>
            <color indexed="81"/>
            <rFont val="Tahoma"/>
            <family val="2"/>
            <charset val="204"/>
          </rPr>
          <t xml:space="preserve">
Платежное поручение ПЖ000000177 от 12.01.2018</t>
        </r>
      </text>
    </comment>
    <comment ref="F261" authorId="0" shapeId="0" xr:uid="{00000000-0006-0000-0100-000050010000}">
      <text>
        <r>
          <rPr>
            <b/>
            <sz val="9"/>
            <color indexed="81"/>
            <rFont val="Tahoma"/>
            <family val="2"/>
            <charset val="204"/>
          </rPr>
          <t>Olga Kapitulskaya:</t>
        </r>
        <r>
          <rPr>
            <sz val="9"/>
            <color indexed="81"/>
            <rFont val="Tahoma"/>
            <family val="2"/>
            <charset val="204"/>
          </rPr>
          <t xml:space="preserve">
Платежное поручение ПЖ000000474 от 22.01.2018</t>
        </r>
      </text>
    </comment>
    <comment ref="L262" authorId="0" shapeId="0" xr:uid="{00000000-0006-0000-0100-000051010000}">
      <text>
        <r>
          <rPr>
            <b/>
            <sz val="9"/>
            <color indexed="81"/>
            <rFont val="Tahoma"/>
            <family val="2"/>
            <charset val="204"/>
          </rPr>
          <t>Olga Kapitulskaya:</t>
        </r>
        <r>
          <rPr>
            <sz val="9"/>
            <color indexed="81"/>
            <rFont val="Tahoma"/>
            <family val="2"/>
            <charset val="204"/>
          </rPr>
          <t xml:space="preserve">
Платежное поручение ПЖ000002838 от 06.04.2018</t>
        </r>
      </text>
    </comment>
    <comment ref="L263" authorId="0" shapeId="0" xr:uid="{00000000-0006-0000-0100-000052010000}">
      <text>
        <r>
          <rPr>
            <b/>
            <sz val="9"/>
            <color indexed="81"/>
            <rFont val="Tahoma"/>
            <family val="2"/>
            <charset val="204"/>
          </rPr>
          <t>Olga Kapitulskaya:</t>
        </r>
        <r>
          <rPr>
            <sz val="9"/>
            <color indexed="81"/>
            <rFont val="Tahoma"/>
            <family val="2"/>
            <charset val="204"/>
          </rPr>
          <t xml:space="preserve">
Платежное поручение ПЖ000002875 от 09.04.2018</t>
        </r>
      </text>
    </comment>
    <comment ref="AB264" authorId="0" shapeId="0" xr:uid="{00000000-0006-0000-0100-000053010000}">
      <text>
        <r>
          <rPr>
            <b/>
            <sz val="9"/>
            <color indexed="81"/>
            <rFont val="Tahoma"/>
            <family val="2"/>
            <charset val="204"/>
          </rPr>
          <t>Olga Kapitulskaya:</t>
        </r>
        <r>
          <rPr>
            <sz val="9"/>
            <color indexed="81"/>
            <rFont val="Tahoma"/>
            <family val="2"/>
            <charset val="204"/>
          </rPr>
          <t xml:space="preserve">
Платежное поручение ПЖ000010498 от 13.12.2018</t>
        </r>
      </text>
    </comment>
    <comment ref="AB265" authorId="0" shapeId="0" xr:uid="{00000000-0006-0000-0100-000054010000}">
      <text>
        <r>
          <rPr>
            <b/>
            <sz val="9"/>
            <color indexed="81"/>
            <rFont val="Tahoma"/>
            <family val="2"/>
            <charset val="204"/>
          </rPr>
          <t>Olga Kapitulskaya:</t>
        </r>
        <r>
          <rPr>
            <sz val="9"/>
            <color indexed="81"/>
            <rFont val="Tahoma"/>
            <family val="2"/>
            <charset val="204"/>
          </rPr>
          <t xml:space="preserve">
Платежное поручение ПЖ000011193 от 27.12.2018</t>
        </r>
      </text>
    </comment>
    <comment ref="AB266" authorId="0" shapeId="0" xr:uid="{00000000-0006-0000-0100-000055010000}">
      <text>
        <r>
          <rPr>
            <b/>
            <sz val="9"/>
            <color indexed="81"/>
            <rFont val="Tahoma"/>
            <family val="2"/>
            <charset val="204"/>
          </rPr>
          <t>Olga Kapitulskaya:</t>
        </r>
        <r>
          <rPr>
            <sz val="9"/>
            <color indexed="81"/>
            <rFont val="Tahoma"/>
            <family val="2"/>
            <charset val="204"/>
          </rPr>
          <t xml:space="preserve">
Платежное поручение ПЖ000010708 от 18.12.2018</t>
        </r>
      </text>
    </comment>
    <comment ref="P267" authorId="0" shapeId="0" xr:uid="{00000000-0006-0000-0100-000056010000}">
      <text>
        <r>
          <rPr>
            <b/>
            <sz val="9"/>
            <color indexed="81"/>
            <rFont val="Tahoma"/>
            <family val="2"/>
            <charset val="204"/>
          </rPr>
          <t>Olga Kapitulskaya:</t>
        </r>
        <r>
          <rPr>
            <sz val="9"/>
            <color indexed="81"/>
            <rFont val="Tahoma"/>
            <family val="2"/>
            <charset val="204"/>
          </rPr>
          <t xml:space="preserve">
Платежное поручение ПЖ000005232 от 28.06.2018</t>
        </r>
      </text>
    </comment>
    <comment ref="R267" authorId="0" shapeId="0" xr:uid="{00000000-0006-0000-0100-000057010000}">
      <text>
        <r>
          <rPr>
            <b/>
            <sz val="9"/>
            <color indexed="81"/>
            <rFont val="Tahoma"/>
            <family val="2"/>
            <charset val="204"/>
          </rPr>
          <t>Olga Kapitulskaya:</t>
        </r>
        <r>
          <rPr>
            <sz val="9"/>
            <color indexed="81"/>
            <rFont val="Tahoma"/>
            <family val="2"/>
            <charset val="204"/>
          </rPr>
          <t xml:space="preserve">
Платежное поручение ПЖ000005940 от 16.07.2018</t>
        </r>
      </text>
    </comment>
    <comment ref="T267" authorId="0" shapeId="0" xr:uid="{00000000-0006-0000-0100-000058010000}">
      <text>
        <r>
          <rPr>
            <b/>
            <sz val="9"/>
            <color indexed="81"/>
            <rFont val="Tahoma"/>
            <family val="2"/>
            <charset val="204"/>
          </rPr>
          <t>Olga Kapitulskaya:</t>
        </r>
        <r>
          <rPr>
            <sz val="9"/>
            <color indexed="81"/>
            <rFont val="Tahoma"/>
            <family val="2"/>
            <charset val="204"/>
          </rPr>
          <t xml:space="preserve">
Платежное поручение ПЖ000007110 от 23.08.2018</t>
        </r>
      </text>
    </comment>
    <comment ref="X267" authorId="0" shapeId="0" xr:uid="{00000000-0006-0000-0100-000059010000}">
      <text>
        <r>
          <rPr>
            <b/>
            <sz val="9"/>
            <color indexed="81"/>
            <rFont val="Tahoma"/>
            <family val="2"/>
            <charset val="204"/>
          </rPr>
          <t>Olga Kapitulskaya:</t>
        </r>
        <r>
          <rPr>
            <sz val="9"/>
            <color indexed="81"/>
            <rFont val="Tahoma"/>
            <family val="2"/>
            <charset val="204"/>
          </rPr>
          <t xml:space="preserve">
Платежное поручение ПЖ000008744 от 17.10.2018</t>
        </r>
      </text>
    </comment>
    <comment ref="X268" authorId="0" shapeId="0" xr:uid="{00000000-0006-0000-0100-00005A010000}">
      <text>
        <r>
          <rPr>
            <b/>
            <sz val="9"/>
            <color indexed="81"/>
            <rFont val="Tahoma"/>
            <family val="2"/>
            <charset val="204"/>
          </rPr>
          <t>Olga Kapitulskaya:</t>
        </r>
        <r>
          <rPr>
            <sz val="9"/>
            <color indexed="81"/>
            <rFont val="Tahoma"/>
            <family val="2"/>
            <charset val="204"/>
          </rPr>
          <t xml:space="preserve">
Платежное поручение ПЖ000008989 от 30.10.2018</t>
        </r>
      </text>
    </comment>
    <comment ref="AB269" authorId="0" shapeId="0" xr:uid="{00000000-0006-0000-0100-00005B010000}">
      <text>
        <r>
          <rPr>
            <b/>
            <sz val="9"/>
            <color indexed="81"/>
            <rFont val="Tahoma"/>
            <family val="2"/>
            <charset val="204"/>
          </rPr>
          <t>Olga Kapitulskaya:</t>
        </r>
        <r>
          <rPr>
            <sz val="9"/>
            <color indexed="81"/>
            <rFont val="Tahoma"/>
            <family val="2"/>
            <charset val="204"/>
          </rPr>
          <t xml:space="preserve">
Платежное поручение ПЖ000010425 от 11.12.2018</t>
        </r>
      </text>
    </comment>
    <comment ref="F270" authorId="0" shapeId="0" xr:uid="{00000000-0006-0000-0100-00005C010000}">
      <text>
        <r>
          <rPr>
            <b/>
            <sz val="9"/>
            <color indexed="81"/>
            <rFont val="Tahoma"/>
            <family val="2"/>
            <charset val="204"/>
          </rPr>
          <t>Olga Kapitulskaya:</t>
        </r>
        <r>
          <rPr>
            <sz val="9"/>
            <color indexed="81"/>
            <rFont val="Tahoma"/>
            <family val="2"/>
            <charset val="204"/>
          </rPr>
          <t xml:space="preserve">
Платежное поручение ПЖ000000411 от 18.01.2018</t>
        </r>
      </text>
    </comment>
    <comment ref="H270" authorId="0" shapeId="0" xr:uid="{00000000-0006-0000-0100-00005D010000}">
      <text>
        <r>
          <rPr>
            <b/>
            <sz val="9"/>
            <color indexed="81"/>
            <rFont val="Tahoma"/>
            <family val="2"/>
            <charset val="204"/>
          </rPr>
          <t>Olga Kapitulskaya:</t>
        </r>
        <r>
          <rPr>
            <sz val="9"/>
            <color indexed="81"/>
            <rFont val="Tahoma"/>
            <family val="2"/>
            <charset val="204"/>
          </rPr>
          <t xml:space="preserve">
Платежное поручение ПЖ000001036 от 06.02.2018</t>
        </r>
      </text>
    </comment>
    <comment ref="J271" authorId="0" shapeId="0" xr:uid="{00000000-0006-0000-0100-00005E010000}">
      <text>
        <r>
          <rPr>
            <b/>
            <sz val="9"/>
            <color indexed="81"/>
            <rFont val="Tahoma"/>
            <family val="2"/>
            <charset val="204"/>
          </rPr>
          <t>Olga Kapitulskaya:</t>
        </r>
        <r>
          <rPr>
            <sz val="9"/>
            <color indexed="81"/>
            <rFont val="Tahoma"/>
            <family val="2"/>
            <charset val="204"/>
          </rPr>
          <t xml:space="preserve">
Платежное поручение ПЖ000001857 от 01.03.2018</t>
        </r>
      </text>
    </comment>
    <comment ref="L271" authorId="0" shapeId="0" xr:uid="{00000000-0006-0000-0100-00005F010000}">
      <text>
        <r>
          <rPr>
            <b/>
            <sz val="9"/>
            <color indexed="81"/>
            <rFont val="Tahoma"/>
            <family val="2"/>
            <charset val="204"/>
          </rPr>
          <t>Olga Kapitulskaya:</t>
        </r>
        <r>
          <rPr>
            <sz val="9"/>
            <color indexed="81"/>
            <rFont val="Tahoma"/>
            <family val="2"/>
            <charset val="204"/>
          </rPr>
          <t xml:space="preserve">
Платежное поручение ПЖ000003447 от 24.04.2018</t>
        </r>
      </text>
    </comment>
    <comment ref="N271" authorId="0" shapeId="0" xr:uid="{00000000-0006-0000-0100-000060010000}">
      <text>
        <r>
          <rPr>
            <b/>
            <sz val="9"/>
            <color indexed="81"/>
            <rFont val="Tahoma"/>
            <family val="2"/>
            <charset val="204"/>
          </rPr>
          <t>Olga Kapitulskaya:</t>
        </r>
        <r>
          <rPr>
            <sz val="9"/>
            <color indexed="81"/>
            <rFont val="Tahoma"/>
            <family val="2"/>
            <charset val="204"/>
          </rPr>
          <t xml:space="preserve">
Платежное поручение ПЖ000004267 от 24.05.2018</t>
        </r>
      </text>
    </comment>
    <comment ref="P271" authorId="0" shapeId="0" xr:uid="{00000000-0006-0000-0100-000061010000}">
      <text>
        <r>
          <rPr>
            <b/>
            <sz val="9"/>
            <color indexed="81"/>
            <rFont val="Tahoma"/>
            <family val="2"/>
            <charset val="204"/>
          </rPr>
          <t>Olga Kapitulskaya:</t>
        </r>
        <r>
          <rPr>
            <sz val="9"/>
            <color indexed="81"/>
            <rFont val="Tahoma"/>
            <family val="2"/>
            <charset val="204"/>
          </rPr>
          <t xml:space="preserve">
Платежное поручение ПЖ000005266 от 28.06.2018</t>
        </r>
      </text>
    </comment>
    <comment ref="R271" authorId="0" shapeId="0" xr:uid="{00000000-0006-0000-0100-000062010000}">
      <text>
        <r>
          <rPr>
            <b/>
            <sz val="9"/>
            <color indexed="81"/>
            <rFont val="Tahoma"/>
            <family val="2"/>
            <charset val="204"/>
          </rPr>
          <t>Olga Kapitulskaya:</t>
        </r>
        <r>
          <rPr>
            <sz val="9"/>
            <color indexed="81"/>
            <rFont val="Tahoma"/>
            <family val="2"/>
            <charset val="204"/>
          </rPr>
          <t xml:space="preserve">
Платежное поручение ПЖ000006442 от 31.07.2018</t>
        </r>
      </text>
    </comment>
    <comment ref="V271" authorId="0" shapeId="0" xr:uid="{00000000-0006-0000-0100-000063010000}">
      <text>
        <r>
          <rPr>
            <b/>
            <sz val="9"/>
            <color indexed="81"/>
            <rFont val="Tahoma"/>
            <family val="2"/>
            <charset val="204"/>
          </rPr>
          <t>Olga Kapitulskaya:</t>
        </r>
        <r>
          <rPr>
            <sz val="9"/>
            <color indexed="81"/>
            <rFont val="Tahoma"/>
            <family val="2"/>
            <charset val="204"/>
          </rPr>
          <t xml:space="preserve">
Платежное поручение ПЖ000007591 от 11.09.2018</t>
        </r>
      </text>
    </comment>
    <comment ref="Z271" authorId="0" shapeId="0" xr:uid="{00000000-0006-0000-0100-000064010000}">
      <text>
        <r>
          <rPr>
            <b/>
            <sz val="9"/>
            <color indexed="81"/>
            <rFont val="Tahoma"/>
            <family val="2"/>
            <charset val="204"/>
          </rPr>
          <t>Olga Kapitulskaya:</t>
        </r>
        <r>
          <rPr>
            <sz val="9"/>
            <color indexed="81"/>
            <rFont val="Tahoma"/>
            <family val="2"/>
            <charset val="204"/>
          </rPr>
          <t xml:space="preserve">
Платежное поручение ПЖ000009365 от 07.11.2018</t>
        </r>
      </text>
    </comment>
    <comment ref="F272" authorId="0" shapeId="0" xr:uid="{00000000-0006-0000-0100-000065010000}">
      <text>
        <r>
          <rPr>
            <b/>
            <sz val="9"/>
            <color indexed="81"/>
            <rFont val="Tahoma"/>
            <family val="2"/>
            <charset val="204"/>
          </rPr>
          <t>Olga Kapitulskaya:</t>
        </r>
        <r>
          <rPr>
            <sz val="9"/>
            <color indexed="81"/>
            <rFont val="Tahoma"/>
            <family val="2"/>
            <charset val="204"/>
          </rPr>
          <t xml:space="preserve">
Платежное поручение ПЖ000000653 от 26.01.2018</t>
        </r>
      </text>
    </comment>
    <comment ref="L272" authorId="0" shapeId="0" xr:uid="{00000000-0006-0000-0100-000066010000}">
      <text>
        <r>
          <rPr>
            <b/>
            <sz val="9"/>
            <color indexed="81"/>
            <rFont val="Tahoma"/>
            <family val="2"/>
            <charset val="204"/>
          </rPr>
          <t>Olga Kapitulskaya:</t>
        </r>
        <r>
          <rPr>
            <sz val="9"/>
            <color indexed="81"/>
            <rFont val="Tahoma"/>
            <family val="2"/>
            <charset val="204"/>
          </rPr>
          <t xml:space="preserve">
Платежное поручение ПЖ000002786 от 05.04.2018</t>
        </r>
      </text>
    </comment>
    <comment ref="N272" authorId="0" shapeId="0" xr:uid="{00000000-0006-0000-0100-000067010000}">
      <text>
        <r>
          <rPr>
            <b/>
            <sz val="9"/>
            <color indexed="81"/>
            <rFont val="Tahoma"/>
            <family val="2"/>
            <charset val="204"/>
          </rPr>
          <t>Olga Kapitulskaya:</t>
        </r>
        <r>
          <rPr>
            <sz val="9"/>
            <color indexed="81"/>
            <rFont val="Tahoma"/>
            <family val="2"/>
            <charset val="204"/>
          </rPr>
          <t xml:space="preserve">
Платежное поручение ПЖ000004258 от 24.05.2018</t>
        </r>
      </text>
    </comment>
    <comment ref="P272" authorId="0" shapeId="0" xr:uid="{00000000-0006-0000-0100-000068010000}">
      <text>
        <r>
          <rPr>
            <b/>
            <sz val="9"/>
            <color indexed="81"/>
            <rFont val="Tahoma"/>
            <family val="2"/>
            <charset val="204"/>
          </rPr>
          <t>Olga Kapitulskaya:</t>
        </r>
        <r>
          <rPr>
            <sz val="9"/>
            <color indexed="81"/>
            <rFont val="Tahoma"/>
            <family val="2"/>
            <charset val="204"/>
          </rPr>
          <t xml:space="preserve">
Платежное поручение ПЖ000005233 от 28.06.2018</t>
        </r>
      </text>
    </comment>
    <comment ref="F273" authorId="0" shapeId="0" xr:uid="{00000000-0006-0000-0100-000069010000}">
      <text>
        <r>
          <rPr>
            <b/>
            <sz val="9"/>
            <color indexed="81"/>
            <rFont val="Tahoma"/>
            <family val="2"/>
            <charset val="204"/>
          </rPr>
          <t>Olga Kapitulskaya:</t>
        </r>
        <r>
          <rPr>
            <sz val="9"/>
            <color indexed="81"/>
            <rFont val="Tahoma"/>
            <family val="2"/>
            <charset val="204"/>
          </rPr>
          <t xml:space="preserve">
Платежное поручение ПЖ000000423 от 18.01.2018</t>
        </r>
      </text>
    </comment>
    <comment ref="L273" authorId="0" shapeId="0" xr:uid="{00000000-0006-0000-0100-00006A010000}">
      <text>
        <r>
          <rPr>
            <b/>
            <sz val="9"/>
            <color indexed="81"/>
            <rFont val="Tahoma"/>
            <family val="2"/>
            <charset val="204"/>
          </rPr>
          <t>Olga Kapitulskaya:</t>
        </r>
        <r>
          <rPr>
            <sz val="9"/>
            <color indexed="81"/>
            <rFont val="Tahoma"/>
            <family val="2"/>
            <charset val="204"/>
          </rPr>
          <t xml:space="preserve">
Платежное поручение ПЖ000003648 от 28.04.2018</t>
        </r>
      </text>
    </comment>
    <comment ref="F274" authorId="0" shapeId="0" xr:uid="{00000000-0006-0000-0100-00006B010000}">
      <text>
        <r>
          <rPr>
            <b/>
            <sz val="9"/>
            <color indexed="81"/>
            <rFont val="Tahoma"/>
            <family val="2"/>
            <charset val="204"/>
          </rPr>
          <t>Olga Kapitulskaya:</t>
        </r>
        <r>
          <rPr>
            <sz val="9"/>
            <color indexed="81"/>
            <rFont val="Tahoma"/>
            <family val="2"/>
            <charset val="204"/>
          </rPr>
          <t xml:space="preserve">
Платежное поручение ПЖ000000186 от 12.01.2018</t>
        </r>
      </text>
    </comment>
    <comment ref="R274" authorId="0" shapeId="0" xr:uid="{00000000-0006-0000-0100-00006C010000}">
      <text>
        <r>
          <rPr>
            <b/>
            <sz val="9"/>
            <color indexed="81"/>
            <rFont val="Tahoma"/>
            <family val="2"/>
            <charset val="204"/>
          </rPr>
          <t>Olga Kapitulskaya:</t>
        </r>
        <r>
          <rPr>
            <sz val="9"/>
            <color indexed="81"/>
            <rFont val="Tahoma"/>
            <family val="2"/>
            <charset val="204"/>
          </rPr>
          <t xml:space="preserve">
Платежное поручение ПЖ000006130 от 23.07.2018</t>
        </r>
      </text>
    </comment>
    <comment ref="T274" authorId="0" shapeId="0" xr:uid="{00000000-0006-0000-0100-00006D010000}">
      <text>
        <r>
          <rPr>
            <b/>
            <sz val="9"/>
            <color indexed="81"/>
            <rFont val="Tahoma"/>
            <family val="2"/>
            <charset val="204"/>
          </rPr>
          <t>Olga Kapitulskaya:</t>
        </r>
        <r>
          <rPr>
            <sz val="9"/>
            <color indexed="81"/>
            <rFont val="Tahoma"/>
            <family val="2"/>
            <charset val="204"/>
          </rPr>
          <t xml:space="preserve">
Платежное поручение ПЖ000007038 от 20.08.2018</t>
        </r>
      </text>
    </comment>
    <comment ref="F275" authorId="0" shapeId="0" xr:uid="{00000000-0006-0000-0100-00006E010000}">
      <text>
        <r>
          <rPr>
            <b/>
            <sz val="9"/>
            <color indexed="81"/>
            <rFont val="Tahoma"/>
            <family val="2"/>
            <charset val="204"/>
          </rPr>
          <t>Olga Kapitulskaya:</t>
        </r>
        <r>
          <rPr>
            <sz val="9"/>
            <color indexed="81"/>
            <rFont val="Tahoma"/>
            <family val="2"/>
            <charset val="204"/>
          </rPr>
          <t xml:space="preserve">
Платежное поручение ПЖ000000480 от 22.01.2018</t>
        </r>
      </text>
    </comment>
    <comment ref="R275" authorId="0" shapeId="0" xr:uid="{00000000-0006-0000-0100-00006F010000}">
      <text>
        <r>
          <rPr>
            <b/>
            <sz val="9"/>
            <color indexed="81"/>
            <rFont val="Tahoma"/>
            <family val="2"/>
            <charset val="204"/>
          </rPr>
          <t>Olga Kapitulskaya:</t>
        </r>
        <r>
          <rPr>
            <sz val="9"/>
            <color indexed="81"/>
            <rFont val="Tahoma"/>
            <family val="2"/>
            <charset val="204"/>
          </rPr>
          <t xml:space="preserve">
Платежное поручение ПЖ000006240 от 26.07.2018</t>
        </r>
      </text>
    </comment>
    <comment ref="T275" authorId="0" shapeId="0" xr:uid="{00000000-0006-0000-0100-000070010000}">
      <text>
        <r>
          <rPr>
            <b/>
            <sz val="9"/>
            <color indexed="81"/>
            <rFont val="Tahoma"/>
            <family val="2"/>
            <charset val="204"/>
          </rPr>
          <t>Olga Kapitulskaya:</t>
        </r>
        <r>
          <rPr>
            <sz val="9"/>
            <color indexed="81"/>
            <rFont val="Tahoma"/>
            <family val="2"/>
            <charset val="204"/>
          </rPr>
          <t xml:space="preserve">
Платежное поручение ПЖ000006936 от 16.08.2018</t>
        </r>
      </text>
    </comment>
    <comment ref="AB276" authorId="0" shapeId="0" xr:uid="{00000000-0006-0000-0100-000071010000}">
      <text>
        <r>
          <rPr>
            <b/>
            <sz val="9"/>
            <color indexed="81"/>
            <rFont val="Tahoma"/>
            <family val="2"/>
            <charset val="204"/>
          </rPr>
          <t>Olga Kapitulskaya:</t>
        </r>
        <r>
          <rPr>
            <sz val="9"/>
            <color indexed="81"/>
            <rFont val="Tahoma"/>
            <family val="2"/>
            <charset val="204"/>
          </rPr>
          <t xml:space="preserve">
Платежное поручение ПЖ000011288 от 28.12.2018</t>
        </r>
      </text>
    </comment>
    <comment ref="R277" authorId="0" shapeId="0" xr:uid="{00000000-0006-0000-0100-000072010000}">
      <text>
        <r>
          <rPr>
            <b/>
            <sz val="9"/>
            <color indexed="81"/>
            <rFont val="Tahoma"/>
            <family val="2"/>
            <charset val="204"/>
          </rPr>
          <t>Olga Kapitulskaya:</t>
        </r>
        <r>
          <rPr>
            <sz val="9"/>
            <color indexed="81"/>
            <rFont val="Tahoma"/>
            <family val="2"/>
            <charset val="204"/>
          </rPr>
          <t xml:space="preserve">
Платежное поручение ПЖ000005606 от 05.07.2018</t>
        </r>
      </text>
    </comment>
    <comment ref="X277" authorId="0" shapeId="0" xr:uid="{00000000-0006-0000-0100-000073010000}">
      <text>
        <r>
          <rPr>
            <b/>
            <sz val="9"/>
            <color indexed="81"/>
            <rFont val="Tahoma"/>
            <family val="2"/>
            <charset val="204"/>
          </rPr>
          <t>Olga Kapitulskaya:</t>
        </r>
        <r>
          <rPr>
            <sz val="9"/>
            <color indexed="81"/>
            <rFont val="Tahoma"/>
            <family val="2"/>
            <charset val="204"/>
          </rPr>
          <t xml:space="preserve">
Платежное поручение ПЖ000008796 от 18.10.2018</t>
        </r>
      </text>
    </comment>
    <comment ref="Z278" authorId="0" shapeId="0" xr:uid="{00000000-0006-0000-0100-000074010000}">
      <text>
        <r>
          <rPr>
            <b/>
            <sz val="9"/>
            <color indexed="81"/>
            <rFont val="Tahoma"/>
            <family val="2"/>
            <charset val="204"/>
          </rPr>
          <t>Olga Kapitulskaya:</t>
        </r>
        <r>
          <rPr>
            <sz val="9"/>
            <color indexed="81"/>
            <rFont val="Tahoma"/>
            <family val="2"/>
            <charset val="204"/>
          </rPr>
          <t xml:space="preserve">
Платежное поручение ПЖ000009271 от 02.11.2018</t>
        </r>
      </text>
    </comment>
    <comment ref="Z279" authorId="0" shapeId="0" xr:uid="{00000000-0006-0000-0100-000075010000}">
      <text>
        <r>
          <rPr>
            <b/>
            <sz val="9"/>
            <color indexed="81"/>
            <rFont val="Tahoma"/>
            <family val="2"/>
            <charset val="204"/>
          </rPr>
          <t>Olga Kapitulskaya:</t>
        </r>
        <r>
          <rPr>
            <sz val="9"/>
            <color indexed="81"/>
            <rFont val="Tahoma"/>
            <family val="2"/>
            <charset val="204"/>
          </rPr>
          <t xml:space="preserve">
Платежное поручение ПЖ000009270 от 02.11.2018</t>
        </r>
      </text>
    </comment>
    <comment ref="P280" authorId="0" shapeId="0" xr:uid="{00000000-0006-0000-0100-000076010000}">
      <text>
        <r>
          <rPr>
            <b/>
            <sz val="9"/>
            <color indexed="81"/>
            <rFont val="Tahoma"/>
            <family val="2"/>
            <charset val="204"/>
          </rPr>
          <t>Olga Kapitulskaya:</t>
        </r>
        <r>
          <rPr>
            <sz val="9"/>
            <color indexed="81"/>
            <rFont val="Tahoma"/>
            <family val="2"/>
            <charset val="204"/>
          </rPr>
          <t xml:space="preserve">
Платежное поручение ПЖ000005148 от 25.06.2018</t>
        </r>
      </text>
    </comment>
    <comment ref="P281" authorId="0" shapeId="0" xr:uid="{00000000-0006-0000-0100-000077010000}">
      <text>
        <r>
          <rPr>
            <b/>
            <sz val="9"/>
            <color indexed="81"/>
            <rFont val="Tahoma"/>
            <family val="2"/>
            <charset val="204"/>
          </rPr>
          <t>Olga Kapitulskaya:</t>
        </r>
        <r>
          <rPr>
            <sz val="9"/>
            <color indexed="81"/>
            <rFont val="Tahoma"/>
            <family val="2"/>
            <charset val="204"/>
          </rPr>
          <t xml:space="preserve">
Платежное поручение ПЖ000004824 от 13.06.2018</t>
        </r>
      </text>
    </comment>
    <comment ref="H282" authorId="0" shapeId="0" xr:uid="{00000000-0006-0000-0100-000078010000}">
      <text>
        <r>
          <rPr>
            <b/>
            <sz val="9"/>
            <color indexed="81"/>
            <rFont val="Tahoma"/>
            <family val="2"/>
            <charset val="204"/>
          </rPr>
          <t>Olga Kapitulskaya:</t>
        </r>
        <r>
          <rPr>
            <sz val="9"/>
            <color indexed="81"/>
            <rFont val="Tahoma"/>
            <family val="2"/>
            <charset val="204"/>
          </rPr>
          <t xml:space="preserve">
Платежное поручение ПЖ000001108 от 08.02.2018</t>
        </r>
      </text>
    </comment>
    <comment ref="L282" authorId="0" shapeId="0" xr:uid="{00000000-0006-0000-0100-000079010000}">
      <text>
        <r>
          <rPr>
            <b/>
            <sz val="9"/>
            <color indexed="81"/>
            <rFont val="Tahoma"/>
            <family val="2"/>
            <charset val="204"/>
          </rPr>
          <t>Olga Kapitulskaya:</t>
        </r>
        <r>
          <rPr>
            <sz val="9"/>
            <color indexed="81"/>
            <rFont val="Tahoma"/>
            <family val="2"/>
            <charset val="204"/>
          </rPr>
          <t xml:space="preserve">
Платежное поручение ПЖ000003281 от 19.04.2018</t>
        </r>
      </text>
    </comment>
    <comment ref="N282" authorId="0" shapeId="0" xr:uid="{00000000-0006-0000-0100-00007A010000}">
      <text>
        <r>
          <rPr>
            <b/>
            <sz val="9"/>
            <color indexed="81"/>
            <rFont val="Tahoma"/>
            <family val="2"/>
            <charset val="204"/>
          </rPr>
          <t>Olga Kapitulskaya:</t>
        </r>
        <r>
          <rPr>
            <sz val="9"/>
            <color indexed="81"/>
            <rFont val="Tahoma"/>
            <family val="2"/>
            <charset val="204"/>
          </rPr>
          <t xml:space="preserve">
Платежное поручение ПЖ000003830 от 10.05.2018</t>
        </r>
      </text>
    </comment>
    <comment ref="H283" authorId="0" shapeId="0" xr:uid="{00000000-0006-0000-0100-00007B010000}">
      <text>
        <r>
          <rPr>
            <b/>
            <sz val="9"/>
            <color indexed="81"/>
            <rFont val="Tahoma"/>
            <family val="2"/>
            <charset val="204"/>
          </rPr>
          <t>Olga Kapitulskaya:</t>
        </r>
        <r>
          <rPr>
            <sz val="9"/>
            <color indexed="81"/>
            <rFont val="Tahoma"/>
            <family val="2"/>
            <charset val="204"/>
          </rPr>
          <t xml:space="preserve">
Платежное поручение ПЖ000001350 от 14.02.2018</t>
        </r>
      </text>
    </comment>
    <comment ref="H284" authorId="0" shapeId="0" xr:uid="{00000000-0006-0000-0100-00007C010000}">
      <text>
        <r>
          <rPr>
            <b/>
            <sz val="9"/>
            <color indexed="81"/>
            <rFont val="Tahoma"/>
            <family val="2"/>
            <charset val="204"/>
          </rPr>
          <t>Olga Kapitulskaya:</t>
        </r>
        <r>
          <rPr>
            <sz val="9"/>
            <color indexed="81"/>
            <rFont val="Tahoma"/>
            <family val="2"/>
            <charset val="204"/>
          </rPr>
          <t xml:space="preserve">
Платежное поручение ПЖ000001351 от 14.02.2018</t>
        </r>
      </text>
    </comment>
    <comment ref="H285" authorId="0" shapeId="0" xr:uid="{00000000-0006-0000-0100-00007D010000}">
      <text>
        <r>
          <rPr>
            <b/>
            <sz val="9"/>
            <color indexed="81"/>
            <rFont val="Tahoma"/>
            <family val="2"/>
            <charset val="204"/>
          </rPr>
          <t>Olga Kapitulskaya:</t>
        </r>
        <r>
          <rPr>
            <sz val="9"/>
            <color indexed="81"/>
            <rFont val="Tahoma"/>
            <family val="2"/>
            <charset val="204"/>
          </rPr>
          <t xml:space="preserve">
Платежное поручение ПЖ000001211 от 13.02.2018</t>
        </r>
      </text>
    </comment>
    <comment ref="H286" authorId="0" shapeId="0" xr:uid="{00000000-0006-0000-0100-00007E010000}">
      <text>
        <r>
          <rPr>
            <b/>
            <sz val="9"/>
            <color indexed="81"/>
            <rFont val="Tahoma"/>
            <family val="2"/>
            <charset val="204"/>
          </rPr>
          <t>Olga Kapitulskaya:</t>
        </r>
        <r>
          <rPr>
            <sz val="9"/>
            <color indexed="81"/>
            <rFont val="Tahoma"/>
            <family val="2"/>
            <charset val="204"/>
          </rPr>
          <t xml:space="preserve">
Платежное поручение ПЖ000001103 от 08.02.2018</t>
        </r>
      </text>
    </comment>
    <comment ref="F287" authorId="0" shapeId="0" xr:uid="{00000000-0006-0000-0100-00007F010000}">
      <text>
        <r>
          <rPr>
            <b/>
            <sz val="9"/>
            <color indexed="81"/>
            <rFont val="Tahoma"/>
            <family val="2"/>
            <charset val="204"/>
          </rPr>
          <t>Olga Kapitulskaya:</t>
        </r>
        <r>
          <rPr>
            <sz val="9"/>
            <color indexed="81"/>
            <rFont val="Tahoma"/>
            <family val="2"/>
            <charset val="204"/>
          </rPr>
          <t xml:space="preserve">
Платежное поручение ПЖ000000346 от 16.01.2018</t>
        </r>
      </text>
    </comment>
    <comment ref="F288" authorId="0" shapeId="0" xr:uid="{00000000-0006-0000-0100-000080010000}">
      <text>
        <r>
          <rPr>
            <b/>
            <sz val="9"/>
            <color indexed="81"/>
            <rFont val="Tahoma"/>
            <family val="2"/>
            <charset val="204"/>
          </rPr>
          <t>Olga Kapitulskaya:</t>
        </r>
        <r>
          <rPr>
            <sz val="9"/>
            <color indexed="81"/>
            <rFont val="Tahoma"/>
            <family val="2"/>
            <charset val="204"/>
          </rPr>
          <t xml:space="preserve">
Платежное поручение ПЖ000000206 от 12.01.2018</t>
        </r>
      </text>
    </comment>
    <comment ref="H288" authorId="0" shapeId="0" xr:uid="{00000000-0006-0000-0100-000081010000}">
      <text>
        <r>
          <rPr>
            <b/>
            <sz val="9"/>
            <color indexed="81"/>
            <rFont val="Tahoma"/>
            <family val="2"/>
            <charset val="204"/>
          </rPr>
          <t>Olga Kapitulskaya:</t>
        </r>
        <r>
          <rPr>
            <sz val="9"/>
            <color indexed="81"/>
            <rFont val="Tahoma"/>
            <family val="2"/>
            <charset val="204"/>
          </rPr>
          <t xml:space="preserve">
Платежное поручение ПЖ000001636 от 26.02.2018</t>
        </r>
      </text>
    </comment>
    <comment ref="P289" authorId="0" shapeId="0" xr:uid="{00000000-0006-0000-0100-000082010000}">
      <text>
        <r>
          <rPr>
            <b/>
            <sz val="9"/>
            <color indexed="81"/>
            <rFont val="Tahoma"/>
            <family val="2"/>
            <charset val="204"/>
          </rPr>
          <t>Olga Kapitulskaya:</t>
        </r>
        <r>
          <rPr>
            <sz val="9"/>
            <color indexed="81"/>
            <rFont val="Tahoma"/>
            <family val="2"/>
            <charset val="204"/>
          </rPr>
          <t xml:space="preserve">
Платежное поручение ПЖ000005432 от 29.06.2018</t>
        </r>
      </text>
    </comment>
    <comment ref="L290" authorId="0" shapeId="0" xr:uid="{00000000-0006-0000-0100-000083010000}">
      <text>
        <r>
          <rPr>
            <b/>
            <sz val="9"/>
            <color indexed="81"/>
            <rFont val="Tahoma"/>
            <family val="2"/>
            <charset val="204"/>
          </rPr>
          <t>Olga Kapitulskaya:</t>
        </r>
        <r>
          <rPr>
            <sz val="9"/>
            <color indexed="81"/>
            <rFont val="Tahoma"/>
            <family val="2"/>
            <charset val="204"/>
          </rPr>
          <t xml:space="preserve">
Платежное поручение ПЖ000003396 от 23.04.2018</t>
        </r>
      </text>
    </comment>
    <comment ref="L291" authorId="0" shapeId="0" xr:uid="{00000000-0006-0000-0100-000084010000}">
      <text>
        <r>
          <rPr>
            <b/>
            <sz val="9"/>
            <color indexed="81"/>
            <rFont val="Tahoma"/>
            <family val="2"/>
            <charset val="204"/>
          </rPr>
          <t>Olga Kapitulskaya:</t>
        </r>
        <r>
          <rPr>
            <sz val="9"/>
            <color indexed="81"/>
            <rFont val="Tahoma"/>
            <family val="2"/>
            <charset val="204"/>
          </rPr>
          <t xml:space="preserve">
Платежное поручение ПЖ000003424 от 24.04.2018</t>
        </r>
      </text>
    </comment>
    <comment ref="L292" authorId="0" shapeId="0" xr:uid="{00000000-0006-0000-0100-000085010000}">
      <text>
        <r>
          <rPr>
            <b/>
            <sz val="9"/>
            <color indexed="81"/>
            <rFont val="Tahoma"/>
            <family val="2"/>
            <charset val="204"/>
          </rPr>
          <t>Olga Kapitulskaya:</t>
        </r>
        <r>
          <rPr>
            <sz val="9"/>
            <color indexed="81"/>
            <rFont val="Tahoma"/>
            <family val="2"/>
            <charset val="204"/>
          </rPr>
          <t xml:space="preserve">
Платежное поручение ПЖ000003340 от 20.04.2018</t>
        </r>
      </text>
    </comment>
    <comment ref="L293" authorId="0" shapeId="0" xr:uid="{00000000-0006-0000-0100-000086010000}">
      <text>
        <r>
          <rPr>
            <b/>
            <sz val="9"/>
            <color indexed="81"/>
            <rFont val="Tahoma"/>
            <family val="2"/>
            <charset val="204"/>
          </rPr>
          <t>Olga Kapitulskaya:</t>
        </r>
        <r>
          <rPr>
            <sz val="9"/>
            <color indexed="81"/>
            <rFont val="Tahoma"/>
            <family val="2"/>
            <charset val="204"/>
          </rPr>
          <t xml:space="preserve">
Платежное поручение ПЖ000003339 от 20.04.2018</t>
        </r>
      </text>
    </comment>
    <comment ref="L294" authorId="0" shapeId="0" xr:uid="{00000000-0006-0000-0100-000087010000}">
      <text>
        <r>
          <rPr>
            <b/>
            <sz val="9"/>
            <color indexed="81"/>
            <rFont val="Tahoma"/>
            <family val="2"/>
            <charset val="204"/>
          </rPr>
          <t>Olga Kapitulskaya:</t>
        </r>
        <r>
          <rPr>
            <sz val="9"/>
            <color indexed="81"/>
            <rFont val="Tahoma"/>
            <family val="2"/>
            <charset val="204"/>
          </rPr>
          <t xml:space="preserve">
Платежное поручение ПЖ000002926 от 10.04.2018</t>
        </r>
      </text>
    </comment>
    <comment ref="F295" authorId="0" shapeId="0" xr:uid="{00000000-0006-0000-0100-000088010000}">
      <text>
        <r>
          <rPr>
            <b/>
            <sz val="9"/>
            <color indexed="81"/>
            <rFont val="Tahoma"/>
            <family val="2"/>
            <charset val="204"/>
          </rPr>
          <t>Olga Kapitulskaya:</t>
        </r>
        <r>
          <rPr>
            <sz val="9"/>
            <color indexed="81"/>
            <rFont val="Tahoma"/>
            <family val="2"/>
            <charset val="204"/>
          </rPr>
          <t xml:space="preserve">
Платежное поручение ПЖ000000137 от 11.01.2018</t>
        </r>
      </text>
    </comment>
    <comment ref="H296" authorId="0" shapeId="0" xr:uid="{00000000-0006-0000-0100-000089010000}">
      <text>
        <r>
          <rPr>
            <b/>
            <sz val="9"/>
            <color indexed="81"/>
            <rFont val="Tahoma"/>
            <family val="2"/>
            <charset val="204"/>
          </rPr>
          <t>Olga Kapitulskaya:</t>
        </r>
        <r>
          <rPr>
            <sz val="9"/>
            <color indexed="81"/>
            <rFont val="Tahoma"/>
            <family val="2"/>
            <charset val="204"/>
          </rPr>
          <t xml:space="preserve">
Платежное поручение ПЖ000001062 от 07.02.2018</t>
        </r>
      </text>
    </comment>
    <comment ref="R297" authorId="0" shapeId="0" xr:uid="{00000000-0006-0000-0100-00008A010000}">
      <text>
        <r>
          <rPr>
            <b/>
            <sz val="9"/>
            <color indexed="81"/>
            <rFont val="Tahoma"/>
            <family val="2"/>
            <charset val="204"/>
          </rPr>
          <t>Olga Kapitulskaya:</t>
        </r>
        <r>
          <rPr>
            <sz val="9"/>
            <color indexed="81"/>
            <rFont val="Tahoma"/>
            <family val="2"/>
            <charset val="204"/>
          </rPr>
          <t xml:space="preserve">
Платежное поручение ПЖ000005548 от 04.07.2018</t>
        </r>
      </text>
    </comment>
    <comment ref="R298" authorId="0" shapeId="0" xr:uid="{00000000-0006-0000-0100-00008B010000}">
      <text>
        <r>
          <rPr>
            <b/>
            <sz val="9"/>
            <color indexed="81"/>
            <rFont val="Tahoma"/>
            <family val="2"/>
            <charset val="204"/>
          </rPr>
          <t>Olga Kapitulskaya:</t>
        </r>
        <r>
          <rPr>
            <sz val="9"/>
            <color indexed="81"/>
            <rFont val="Tahoma"/>
            <family val="2"/>
            <charset val="204"/>
          </rPr>
          <t xml:space="preserve">
Платежное поручение ПЖ000006100 от 23.07.2018</t>
        </r>
      </text>
    </comment>
    <comment ref="V298" authorId="0" shapeId="0" xr:uid="{00000000-0006-0000-0100-00008C010000}">
      <text>
        <r>
          <rPr>
            <b/>
            <sz val="9"/>
            <color indexed="81"/>
            <rFont val="Tahoma"/>
            <family val="2"/>
            <charset val="204"/>
          </rPr>
          <t>Olga Kapitulskaya:</t>
        </r>
        <r>
          <rPr>
            <sz val="9"/>
            <color indexed="81"/>
            <rFont val="Tahoma"/>
            <family val="2"/>
            <charset val="204"/>
          </rPr>
          <t xml:space="preserve">
Платежное поручение ПЖ000007708 от 13.09.2018</t>
        </r>
      </text>
    </comment>
    <comment ref="R299" authorId="0" shapeId="0" xr:uid="{00000000-0006-0000-0100-00008D010000}">
      <text>
        <r>
          <rPr>
            <b/>
            <sz val="9"/>
            <color indexed="81"/>
            <rFont val="Tahoma"/>
            <family val="2"/>
            <charset val="204"/>
          </rPr>
          <t>Olga Kapitulskaya:</t>
        </r>
        <r>
          <rPr>
            <sz val="9"/>
            <color indexed="81"/>
            <rFont val="Tahoma"/>
            <family val="2"/>
            <charset val="204"/>
          </rPr>
          <t xml:space="preserve">
Платежное поручение ПЖ000005676 от 09.07.2018</t>
        </r>
      </text>
    </comment>
    <comment ref="F300" authorId="0" shapeId="0" xr:uid="{00000000-0006-0000-0100-00008E010000}">
      <text>
        <r>
          <rPr>
            <b/>
            <sz val="9"/>
            <color indexed="81"/>
            <rFont val="Tahoma"/>
            <family val="2"/>
            <charset val="204"/>
          </rPr>
          <t>Olga Kapitulskaya:</t>
        </r>
        <r>
          <rPr>
            <sz val="9"/>
            <color indexed="81"/>
            <rFont val="Tahoma"/>
            <family val="2"/>
            <charset val="204"/>
          </rPr>
          <t xml:space="preserve">
Платежное поручение ПЖ000000136 от 11.01.2018</t>
        </r>
      </text>
    </comment>
    <comment ref="H300" authorId="0" shapeId="0" xr:uid="{00000000-0006-0000-0100-00008F010000}">
      <text>
        <r>
          <rPr>
            <b/>
            <sz val="9"/>
            <color indexed="81"/>
            <rFont val="Tahoma"/>
            <family val="2"/>
            <charset val="204"/>
          </rPr>
          <t>Olga Kapitulskaya:</t>
        </r>
        <r>
          <rPr>
            <sz val="9"/>
            <color indexed="81"/>
            <rFont val="Tahoma"/>
            <family val="2"/>
            <charset val="204"/>
          </rPr>
          <t xml:space="preserve">
Платежное поручение ПЖ000001364 от 15.02.2018</t>
        </r>
      </text>
    </comment>
    <comment ref="F301" authorId="0" shapeId="0" xr:uid="{00000000-0006-0000-0100-000090010000}">
      <text>
        <r>
          <rPr>
            <b/>
            <sz val="9"/>
            <color indexed="81"/>
            <rFont val="Tahoma"/>
            <family val="2"/>
            <charset val="204"/>
          </rPr>
          <t>Olga Kapitulskaya:</t>
        </r>
        <r>
          <rPr>
            <sz val="9"/>
            <color indexed="81"/>
            <rFont val="Tahoma"/>
            <family val="2"/>
            <charset val="204"/>
          </rPr>
          <t xml:space="preserve">
Платежное поручение ПЖ000000202 от 12.01.2018</t>
        </r>
      </text>
    </comment>
    <comment ref="F302" authorId="0" shapeId="0" xr:uid="{00000000-0006-0000-0100-000091010000}">
      <text>
        <r>
          <rPr>
            <b/>
            <sz val="9"/>
            <color indexed="81"/>
            <rFont val="Tahoma"/>
            <family val="2"/>
            <charset val="204"/>
          </rPr>
          <t>Olga Kapitulskaya:</t>
        </r>
        <r>
          <rPr>
            <sz val="9"/>
            <color indexed="81"/>
            <rFont val="Tahoma"/>
            <family val="2"/>
            <charset val="204"/>
          </rPr>
          <t xml:space="preserve">
Платежное поручение ПЖ000000130 от 11.01.2018</t>
        </r>
      </text>
    </comment>
    <comment ref="F303" authorId="0" shapeId="0" xr:uid="{00000000-0006-0000-0100-000092010000}">
      <text>
        <r>
          <rPr>
            <b/>
            <sz val="9"/>
            <color indexed="81"/>
            <rFont val="Tahoma"/>
            <family val="2"/>
            <charset val="204"/>
          </rPr>
          <t>Olga Kapitulskaya:</t>
        </r>
        <r>
          <rPr>
            <sz val="9"/>
            <color indexed="81"/>
            <rFont val="Tahoma"/>
            <family val="2"/>
            <charset val="204"/>
          </rPr>
          <t xml:space="preserve">
Платежное поручение ПЖ000000579 от 25.01.2018</t>
        </r>
      </text>
    </comment>
    <comment ref="H304" authorId="0" shapeId="0" xr:uid="{00000000-0006-0000-0100-000093010000}">
      <text>
        <r>
          <rPr>
            <b/>
            <sz val="9"/>
            <color indexed="81"/>
            <rFont val="Tahoma"/>
            <family val="2"/>
            <charset val="204"/>
          </rPr>
          <t>Olga Kapitulskaya:</t>
        </r>
        <r>
          <rPr>
            <sz val="9"/>
            <color indexed="81"/>
            <rFont val="Tahoma"/>
            <family val="2"/>
            <charset val="204"/>
          </rPr>
          <t xml:space="preserve">
Платежное поручение ПЖ000001600 от 22.02.2018</t>
        </r>
      </text>
    </comment>
    <comment ref="F305" authorId="0" shapeId="0" xr:uid="{00000000-0006-0000-0100-000094010000}">
      <text>
        <r>
          <rPr>
            <b/>
            <sz val="9"/>
            <color indexed="81"/>
            <rFont val="Tahoma"/>
            <family val="2"/>
            <charset val="204"/>
          </rPr>
          <t>Olga Kapitulskaya:</t>
        </r>
        <r>
          <rPr>
            <sz val="9"/>
            <color indexed="81"/>
            <rFont val="Tahoma"/>
            <family val="2"/>
            <charset val="204"/>
          </rPr>
          <t xml:space="preserve">
Платежное поручение ПЖ000000558 от 24.01.2018</t>
        </r>
      </text>
    </comment>
    <comment ref="H306" authorId="0" shapeId="0" xr:uid="{00000000-0006-0000-0100-000095010000}">
      <text>
        <r>
          <rPr>
            <b/>
            <sz val="9"/>
            <color indexed="81"/>
            <rFont val="Tahoma"/>
            <family val="2"/>
            <charset val="204"/>
          </rPr>
          <t>Olga Kapitulskaya:</t>
        </r>
        <r>
          <rPr>
            <sz val="9"/>
            <color indexed="81"/>
            <rFont val="Tahoma"/>
            <family val="2"/>
            <charset val="204"/>
          </rPr>
          <t xml:space="preserve">
Платежное поручение ПЖ000001125 от 09.02.2018</t>
        </r>
      </text>
    </comment>
    <comment ref="X307" authorId="0" shapeId="0" xr:uid="{00000000-0006-0000-0100-000096010000}">
      <text>
        <r>
          <rPr>
            <b/>
            <sz val="9"/>
            <color indexed="81"/>
            <rFont val="Tahoma"/>
            <family val="2"/>
            <charset val="204"/>
          </rPr>
          <t>Olga Kapitulskaya:</t>
        </r>
        <r>
          <rPr>
            <sz val="9"/>
            <color indexed="81"/>
            <rFont val="Tahoma"/>
            <family val="2"/>
            <charset val="204"/>
          </rPr>
          <t xml:space="preserve">
Платежное поручение ПЖ000008860 от 23.10.2018</t>
        </r>
      </text>
    </comment>
    <comment ref="J308" authorId="0" shapeId="0" xr:uid="{00000000-0006-0000-0100-000097010000}">
      <text>
        <r>
          <rPr>
            <b/>
            <sz val="9"/>
            <color indexed="81"/>
            <rFont val="Tahoma"/>
            <family val="2"/>
            <charset val="204"/>
          </rPr>
          <t>Olga Kapitulskaya:</t>
        </r>
        <r>
          <rPr>
            <sz val="9"/>
            <color indexed="81"/>
            <rFont val="Tahoma"/>
            <family val="2"/>
            <charset val="204"/>
          </rPr>
          <t xml:space="preserve">
Платежное поручение ПЖ000001920 от 02.03.2018</t>
        </r>
      </text>
    </comment>
    <comment ref="P308" authorId="0" shapeId="0" xr:uid="{00000000-0006-0000-0100-000098010000}">
      <text>
        <r>
          <rPr>
            <b/>
            <sz val="9"/>
            <color indexed="81"/>
            <rFont val="Tahoma"/>
            <family val="2"/>
            <charset val="204"/>
          </rPr>
          <t>Olga Kapitulskaya:</t>
        </r>
        <r>
          <rPr>
            <sz val="9"/>
            <color indexed="81"/>
            <rFont val="Tahoma"/>
            <family val="2"/>
            <charset val="204"/>
          </rPr>
          <t xml:space="preserve">
Платежное поручение ПЖ000005241 от 28.06.2018</t>
        </r>
      </text>
    </comment>
    <comment ref="R308" authorId="0" shapeId="0" xr:uid="{00000000-0006-0000-0100-000099010000}">
      <text>
        <r>
          <rPr>
            <b/>
            <sz val="9"/>
            <color indexed="81"/>
            <rFont val="Tahoma"/>
            <family val="2"/>
            <charset val="204"/>
          </rPr>
          <t>Olga Kapitulskaya:</t>
        </r>
        <r>
          <rPr>
            <sz val="9"/>
            <color indexed="81"/>
            <rFont val="Tahoma"/>
            <family val="2"/>
            <charset val="204"/>
          </rPr>
          <t xml:space="preserve">
Платежное поручение ПЖ000005587 от 05.07.2018</t>
        </r>
      </text>
    </comment>
    <comment ref="T309" authorId="0" shapeId="0" xr:uid="{00000000-0006-0000-0100-00009A010000}">
      <text>
        <r>
          <rPr>
            <b/>
            <sz val="9"/>
            <color indexed="81"/>
            <rFont val="Tahoma"/>
            <family val="2"/>
            <charset val="204"/>
          </rPr>
          <t>Olga Kapitulskaya:</t>
        </r>
        <r>
          <rPr>
            <sz val="9"/>
            <color indexed="81"/>
            <rFont val="Tahoma"/>
            <family val="2"/>
            <charset val="204"/>
          </rPr>
          <t xml:space="preserve">
Платежное поручение ПЖ000006480 от 01.08.2018</t>
        </r>
      </text>
    </comment>
    <comment ref="AB309" authorId="0" shapeId="0" xr:uid="{00000000-0006-0000-0100-00009B010000}">
      <text>
        <r>
          <rPr>
            <b/>
            <sz val="9"/>
            <color indexed="81"/>
            <rFont val="Tahoma"/>
            <family val="2"/>
            <charset val="204"/>
          </rPr>
          <t>Olga Kapitulskaya:</t>
        </r>
        <r>
          <rPr>
            <sz val="9"/>
            <color indexed="81"/>
            <rFont val="Tahoma"/>
            <family val="2"/>
            <charset val="204"/>
          </rPr>
          <t xml:space="preserve">
Платежное поручение ПЖ000011124 от 26.12.2018</t>
        </r>
      </text>
    </comment>
    <comment ref="T310" authorId="0" shapeId="0" xr:uid="{00000000-0006-0000-0100-00009C010000}">
      <text>
        <r>
          <rPr>
            <b/>
            <sz val="9"/>
            <color indexed="81"/>
            <rFont val="Tahoma"/>
            <family val="2"/>
            <charset val="204"/>
          </rPr>
          <t>Olga Kapitulskaya:</t>
        </r>
        <r>
          <rPr>
            <sz val="9"/>
            <color indexed="81"/>
            <rFont val="Tahoma"/>
            <family val="2"/>
            <charset val="204"/>
          </rPr>
          <t xml:space="preserve">
Платежное поручение ПЖ000006485 от 01.08.2018</t>
        </r>
      </text>
    </comment>
    <comment ref="Z310" authorId="0" shapeId="0" xr:uid="{00000000-0006-0000-0100-00009D010000}">
      <text>
        <r>
          <rPr>
            <b/>
            <sz val="9"/>
            <color indexed="81"/>
            <rFont val="Tahoma"/>
            <family val="2"/>
            <charset val="204"/>
          </rPr>
          <t>Olga Kapitulskaya:</t>
        </r>
        <r>
          <rPr>
            <sz val="9"/>
            <color indexed="81"/>
            <rFont val="Tahoma"/>
            <family val="2"/>
            <charset val="204"/>
          </rPr>
          <t xml:space="preserve">
Платежное поручение ПЖ000009820 от 21.11.2018</t>
        </r>
      </text>
    </comment>
    <comment ref="Z311" authorId="0" shapeId="0" xr:uid="{00000000-0006-0000-0100-00009E010000}">
      <text>
        <r>
          <rPr>
            <b/>
            <sz val="9"/>
            <color indexed="81"/>
            <rFont val="Tahoma"/>
            <family val="2"/>
            <charset val="204"/>
          </rPr>
          <t>Olga Kapitulskaya:</t>
        </r>
        <r>
          <rPr>
            <sz val="9"/>
            <color indexed="81"/>
            <rFont val="Tahoma"/>
            <family val="2"/>
            <charset val="204"/>
          </rPr>
          <t xml:space="preserve">
Платежное поручение ПЖ000009839 от 22.11.2018</t>
        </r>
      </text>
    </comment>
    <comment ref="AB311" authorId="0" shapeId="0" xr:uid="{00000000-0006-0000-0100-00009F010000}">
      <text>
        <r>
          <rPr>
            <b/>
            <sz val="9"/>
            <color indexed="81"/>
            <rFont val="Tahoma"/>
            <family val="2"/>
            <charset val="204"/>
          </rPr>
          <t>Olga Kapitulskaya:</t>
        </r>
        <r>
          <rPr>
            <sz val="9"/>
            <color indexed="81"/>
            <rFont val="Tahoma"/>
            <family val="2"/>
            <charset val="204"/>
          </rPr>
          <t xml:space="preserve">
Платежное поручение ПЖ000011132 от 26.12.2018</t>
        </r>
      </text>
    </comment>
    <comment ref="AB312" authorId="0" shapeId="0" xr:uid="{00000000-0006-0000-0100-0000A0010000}">
      <text>
        <r>
          <rPr>
            <b/>
            <sz val="9"/>
            <color indexed="81"/>
            <rFont val="Tahoma"/>
            <family val="2"/>
            <charset val="204"/>
          </rPr>
          <t>Olga Kapitulskaya:</t>
        </r>
        <r>
          <rPr>
            <sz val="9"/>
            <color indexed="81"/>
            <rFont val="Tahoma"/>
            <family val="2"/>
            <charset val="204"/>
          </rPr>
          <t xml:space="preserve">
Платежное поручение ПЖ000010457 от 12.12.2018</t>
        </r>
      </text>
    </comment>
    <comment ref="P313" authorId="0" shapeId="0" xr:uid="{00000000-0006-0000-0100-0000A1010000}">
      <text>
        <r>
          <rPr>
            <b/>
            <sz val="9"/>
            <color indexed="81"/>
            <rFont val="Tahoma"/>
            <family val="2"/>
            <charset val="204"/>
          </rPr>
          <t>Olga Kapitulskaya:</t>
        </r>
        <r>
          <rPr>
            <sz val="9"/>
            <color indexed="81"/>
            <rFont val="Tahoma"/>
            <family val="2"/>
            <charset val="204"/>
          </rPr>
          <t xml:space="preserve">
Платежное поручение ПЖ000004618 от 05.06.2018</t>
        </r>
      </text>
    </comment>
    <comment ref="Z313" authorId="0" shapeId="0" xr:uid="{00000000-0006-0000-0100-0000A2010000}">
      <text>
        <r>
          <rPr>
            <b/>
            <sz val="9"/>
            <color indexed="81"/>
            <rFont val="Tahoma"/>
            <family val="2"/>
            <charset val="204"/>
          </rPr>
          <t>Olga Kapitulskaya:</t>
        </r>
        <r>
          <rPr>
            <sz val="9"/>
            <color indexed="81"/>
            <rFont val="Tahoma"/>
            <family val="2"/>
            <charset val="204"/>
          </rPr>
          <t xml:space="preserve">
Платежное поручение ПЖ000009456 от 09.11.2018</t>
        </r>
      </text>
    </comment>
    <comment ref="AB313" authorId="0" shapeId="0" xr:uid="{00000000-0006-0000-0100-0000A3010000}">
      <text>
        <r>
          <rPr>
            <b/>
            <sz val="9"/>
            <color indexed="81"/>
            <rFont val="Tahoma"/>
            <family val="2"/>
            <charset val="204"/>
          </rPr>
          <t>Olga Kapitulskaya:</t>
        </r>
        <r>
          <rPr>
            <sz val="9"/>
            <color indexed="81"/>
            <rFont val="Tahoma"/>
            <family val="2"/>
            <charset val="204"/>
          </rPr>
          <t xml:space="preserve">
Платежное поручение ПЖ000010647 от 17.12.2018</t>
        </r>
      </text>
    </comment>
    <comment ref="AB314" authorId="0" shapeId="0" xr:uid="{00000000-0006-0000-0100-0000A4010000}">
      <text>
        <r>
          <rPr>
            <b/>
            <sz val="9"/>
            <color indexed="81"/>
            <rFont val="Tahoma"/>
            <family val="2"/>
            <charset val="204"/>
          </rPr>
          <t>Olga Kapitulskaya:</t>
        </r>
        <r>
          <rPr>
            <sz val="9"/>
            <color indexed="81"/>
            <rFont val="Tahoma"/>
            <family val="2"/>
            <charset val="204"/>
          </rPr>
          <t xml:space="preserve">
Платежное поручение ПЖ000010425 от 11.12.2018</t>
        </r>
      </text>
    </comment>
    <comment ref="Z315" authorId="0" shapeId="0" xr:uid="{00000000-0006-0000-0100-0000A5010000}">
      <text>
        <r>
          <rPr>
            <b/>
            <sz val="9"/>
            <color indexed="81"/>
            <rFont val="Tahoma"/>
            <family val="2"/>
            <charset val="204"/>
          </rPr>
          <t>Olga Kapitulskaya:</t>
        </r>
        <r>
          <rPr>
            <sz val="9"/>
            <color indexed="81"/>
            <rFont val="Tahoma"/>
            <family val="2"/>
            <charset val="204"/>
          </rPr>
          <t xml:space="preserve">
Платежное поручение ПЖ000010013 от 29.11.2018</t>
        </r>
      </text>
    </comment>
    <comment ref="AB315" authorId="0" shapeId="0" xr:uid="{00000000-0006-0000-0100-0000A6010000}">
      <text>
        <r>
          <rPr>
            <b/>
            <sz val="9"/>
            <color indexed="81"/>
            <rFont val="Tahoma"/>
            <family val="2"/>
            <charset val="204"/>
          </rPr>
          <t>Olga Kapitulskaya:</t>
        </r>
        <r>
          <rPr>
            <sz val="9"/>
            <color indexed="81"/>
            <rFont val="Tahoma"/>
            <family val="2"/>
            <charset val="204"/>
          </rPr>
          <t xml:space="preserve">
Платежное поручение ПЖ000010869 от 24.12.2018</t>
        </r>
      </text>
    </comment>
    <comment ref="Z316" authorId="0" shapeId="0" xr:uid="{00000000-0006-0000-0100-0000A7010000}">
      <text>
        <r>
          <rPr>
            <b/>
            <sz val="9"/>
            <color indexed="81"/>
            <rFont val="Tahoma"/>
            <family val="2"/>
            <charset val="204"/>
          </rPr>
          <t>Olga Kapitulskaya:</t>
        </r>
        <r>
          <rPr>
            <sz val="9"/>
            <color indexed="81"/>
            <rFont val="Tahoma"/>
            <family val="2"/>
            <charset val="204"/>
          </rPr>
          <t xml:space="preserve">
Платежное поручение ПЖ000009457 от 09.11.2018</t>
        </r>
      </text>
    </comment>
    <comment ref="Z317" authorId="0" shapeId="0" xr:uid="{00000000-0006-0000-0100-0000A8010000}">
      <text>
        <r>
          <rPr>
            <b/>
            <sz val="9"/>
            <color indexed="81"/>
            <rFont val="Tahoma"/>
            <family val="2"/>
            <charset val="204"/>
          </rPr>
          <t>Olga Kapitulskaya:</t>
        </r>
        <r>
          <rPr>
            <sz val="9"/>
            <color indexed="81"/>
            <rFont val="Tahoma"/>
            <family val="2"/>
            <charset val="204"/>
          </rPr>
          <t xml:space="preserve">
Платежное поручение ПЖ000009442 от 09.11.2018</t>
        </r>
      </text>
    </comment>
    <comment ref="X318" authorId="0" shapeId="0" xr:uid="{00000000-0006-0000-0100-0000A9010000}">
      <text>
        <r>
          <rPr>
            <b/>
            <sz val="9"/>
            <color indexed="81"/>
            <rFont val="Tahoma"/>
            <family val="2"/>
            <charset val="204"/>
          </rPr>
          <t>Olga Kapitulskaya:</t>
        </r>
        <r>
          <rPr>
            <sz val="9"/>
            <color indexed="81"/>
            <rFont val="Tahoma"/>
            <family val="2"/>
            <charset val="204"/>
          </rPr>
          <t xml:space="preserve">
Платежное поручение ПЖ000008477 от 09.10.2018</t>
        </r>
      </text>
    </comment>
    <comment ref="L319" authorId="0" shapeId="0" xr:uid="{00000000-0006-0000-0100-0000AA010000}">
      <text>
        <r>
          <rPr>
            <b/>
            <sz val="9"/>
            <color indexed="81"/>
            <rFont val="Tahoma"/>
            <family val="2"/>
            <charset val="204"/>
          </rPr>
          <t>Olga Kapitulskaya:</t>
        </r>
        <r>
          <rPr>
            <sz val="9"/>
            <color indexed="81"/>
            <rFont val="Tahoma"/>
            <family val="2"/>
            <charset val="204"/>
          </rPr>
          <t xml:space="preserve">
Платежное поручение ПЖ000003397 от 23.04.2018</t>
        </r>
      </text>
    </comment>
    <comment ref="R320" authorId="0" shapeId="0" xr:uid="{00000000-0006-0000-0100-0000AB010000}">
      <text>
        <r>
          <rPr>
            <b/>
            <sz val="9"/>
            <color indexed="81"/>
            <rFont val="Tahoma"/>
            <family val="2"/>
            <charset val="204"/>
          </rPr>
          <t>Olga Kapitulskaya:</t>
        </r>
        <r>
          <rPr>
            <sz val="9"/>
            <color indexed="81"/>
            <rFont val="Tahoma"/>
            <family val="2"/>
            <charset val="204"/>
          </rPr>
          <t xml:space="preserve">
Платежное поручение ПЖ000005764 от 12.07.2018</t>
        </r>
      </text>
    </comment>
    <comment ref="L321" authorId="0" shapeId="0" xr:uid="{00000000-0006-0000-0100-0000AC010000}">
      <text>
        <r>
          <rPr>
            <b/>
            <sz val="9"/>
            <color indexed="81"/>
            <rFont val="Tahoma"/>
            <family val="2"/>
            <charset val="204"/>
          </rPr>
          <t>Olga Kapitulskaya:</t>
        </r>
        <r>
          <rPr>
            <sz val="9"/>
            <color indexed="81"/>
            <rFont val="Tahoma"/>
            <family val="2"/>
            <charset val="204"/>
          </rPr>
          <t xml:space="preserve">
Платежное поручение ПЖ000003476 от 25.04.2018</t>
        </r>
      </text>
    </comment>
    <comment ref="H322" authorId="0" shapeId="0" xr:uid="{00000000-0006-0000-0100-0000AD010000}">
      <text>
        <r>
          <rPr>
            <b/>
            <sz val="9"/>
            <color indexed="81"/>
            <rFont val="Tahoma"/>
            <family val="2"/>
            <charset val="204"/>
          </rPr>
          <t>Olga Kapitulskaya:</t>
        </r>
        <r>
          <rPr>
            <sz val="9"/>
            <color indexed="81"/>
            <rFont val="Tahoma"/>
            <family val="2"/>
            <charset val="204"/>
          </rPr>
          <t xml:space="preserve">
Платежное поручение ПЖ000001204 от 13.02.2018</t>
        </r>
      </text>
    </comment>
    <comment ref="R322" authorId="0" shapeId="0" xr:uid="{00000000-0006-0000-0100-0000AE010000}">
      <text>
        <r>
          <rPr>
            <b/>
            <sz val="9"/>
            <color indexed="81"/>
            <rFont val="Tahoma"/>
            <family val="2"/>
            <charset val="204"/>
          </rPr>
          <t>Olga Kapitulskaya:</t>
        </r>
        <r>
          <rPr>
            <sz val="9"/>
            <color indexed="81"/>
            <rFont val="Tahoma"/>
            <family val="2"/>
            <charset val="204"/>
          </rPr>
          <t xml:space="preserve">
Платежное поручение ПЖ000005485 от 02.07.2018</t>
        </r>
      </text>
    </comment>
    <comment ref="H323" authorId="0" shapeId="0" xr:uid="{00000000-0006-0000-0100-0000AF010000}">
      <text>
        <r>
          <rPr>
            <b/>
            <sz val="9"/>
            <color indexed="81"/>
            <rFont val="Tahoma"/>
            <family val="2"/>
            <charset val="204"/>
          </rPr>
          <t>Olga Kapitulskaya:</t>
        </r>
        <r>
          <rPr>
            <sz val="9"/>
            <color indexed="81"/>
            <rFont val="Tahoma"/>
            <family val="2"/>
            <charset val="204"/>
          </rPr>
          <t xml:space="preserve">
Платежное поручение ПЖ000001624 от 26.02.2018</t>
        </r>
      </text>
    </comment>
    <comment ref="R323" authorId="0" shapeId="0" xr:uid="{00000000-0006-0000-0100-0000B0010000}">
      <text>
        <r>
          <rPr>
            <b/>
            <sz val="9"/>
            <color indexed="81"/>
            <rFont val="Tahoma"/>
            <family val="2"/>
            <charset val="204"/>
          </rPr>
          <t>Olga Kapitulskaya:</t>
        </r>
        <r>
          <rPr>
            <sz val="9"/>
            <color indexed="81"/>
            <rFont val="Tahoma"/>
            <family val="2"/>
            <charset val="204"/>
          </rPr>
          <t xml:space="preserve">
Платежное поручение ПЖ000005486 от 02.07.2018</t>
        </r>
      </text>
    </comment>
    <comment ref="N324" authorId="0" shapeId="0" xr:uid="{00000000-0006-0000-0100-0000B1010000}">
      <text>
        <r>
          <rPr>
            <b/>
            <sz val="9"/>
            <color indexed="81"/>
            <rFont val="Tahoma"/>
            <family val="2"/>
            <charset val="204"/>
          </rPr>
          <t>Olga Kapitulskaya:</t>
        </r>
        <r>
          <rPr>
            <sz val="9"/>
            <color indexed="81"/>
            <rFont val="Tahoma"/>
            <family val="2"/>
            <charset val="204"/>
          </rPr>
          <t xml:space="preserve">
Платежное поручение ПЖ000003844 от 10.05.2018</t>
        </r>
      </text>
    </comment>
    <comment ref="T324" authorId="0" shapeId="0" xr:uid="{00000000-0006-0000-0100-0000B2010000}">
      <text>
        <r>
          <rPr>
            <b/>
            <sz val="9"/>
            <color indexed="81"/>
            <rFont val="Tahoma"/>
            <family val="2"/>
            <charset val="204"/>
          </rPr>
          <t>Olga Kapitulskaya:</t>
        </r>
        <r>
          <rPr>
            <sz val="9"/>
            <color indexed="81"/>
            <rFont val="Tahoma"/>
            <family val="2"/>
            <charset val="204"/>
          </rPr>
          <t xml:space="preserve">
Платежное поручение ПЖ000006504 от 02.08.2018</t>
        </r>
      </text>
    </comment>
    <comment ref="L325" authorId="0" shapeId="0" xr:uid="{00000000-0006-0000-0100-0000B3010000}">
      <text>
        <r>
          <rPr>
            <b/>
            <sz val="9"/>
            <color indexed="81"/>
            <rFont val="Tahoma"/>
            <family val="2"/>
            <charset val="204"/>
          </rPr>
          <t>Olga Kapitulskaya:</t>
        </r>
        <r>
          <rPr>
            <sz val="9"/>
            <color indexed="81"/>
            <rFont val="Tahoma"/>
            <family val="2"/>
            <charset val="204"/>
          </rPr>
          <t xml:space="preserve">
Платежное поручение ПЖ000002742 от 03.04.2018</t>
        </r>
      </text>
    </comment>
    <comment ref="N325" authorId="0" shapeId="0" xr:uid="{00000000-0006-0000-0100-0000B4010000}">
      <text>
        <r>
          <rPr>
            <b/>
            <sz val="9"/>
            <color indexed="81"/>
            <rFont val="Tahoma"/>
            <family val="2"/>
            <charset val="204"/>
          </rPr>
          <t>Olga Kapitulskaya:</t>
        </r>
        <r>
          <rPr>
            <sz val="9"/>
            <color indexed="81"/>
            <rFont val="Tahoma"/>
            <family val="2"/>
            <charset val="204"/>
          </rPr>
          <t xml:space="preserve">
Платежное поручение ПЖ000004020 от 15.05.2018</t>
        </r>
      </text>
    </comment>
    <comment ref="R325" authorId="0" shapeId="0" xr:uid="{00000000-0006-0000-0100-0000B5010000}">
      <text>
        <r>
          <rPr>
            <b/>
            <sz val="9"/>
            <color indexed="81"/>
            <rFont val="Tahoma"/>
            <family val="2"/>
            <charset val="204"/>
          </rPr>
          <t>Olga Kapitulskaya:</t>
        </r>
        <r>
          <rPr>
            <sz val="9"/>
            <color indexed="81"/>
            <rFont val="Tahoma"/>
            <family val="2"/>
            <charset val="204"/>
          </rPr>
          <t xml:space="preserve">
Платежное поручение ПЖ000005801 от 12.07.2018</t>
        </r>
      </text>
    </comment>
    <comment ref="X326" authorId="0" shapeId="0" xr:uid="{00000000-0006-0000-0100-0000B6010000}">
      <text>
        <r>
          <rPr>
            <b/>
            <sz val="9"/>
            <color indexed="81"/>
            <rFont val="Tahoma"/>
            <family val="2"/>
            <charset val="204"/>
          </rPr>
          <t>Olga Kapitulskaya:</t>
        </r>
        <r>
          <rPr>
            <sz val="9"/>
            <color indexed="81"/>
            <rFont val="Tahoma"/>
            <family val="2"/>
            <charset val="204"/>
          </rPr>
          <t xml:space="preserve">
Платежное поручение ПЖ000008921 от 25.10.2018</t>
        </r>
      </text>
    </comment>
    <comment ref="Z326" authorId="0" shapeId="0" xr:uid="{00000000-0006-0000-0100-0000B7010000}">
      <text>
        <r>
          <rPr>
            <b/>
            <sz val="9"/>
            <color indexed="81"/>
            <rFont val="Tahoma"/>
            <family val="2"/>
            <charset val="204"/>
          </rPr>
          <t>Olga Kapitulskaya:</t>
        </r>
        <r>
          <rPr>
            <sz val="9"/>
            <color indexed="81"/>
            <rFont val="Tahoma"/>
            <family val="2"/>
            <charset val="204"/>
          </rPr>
          <t xml:space="preserve">
Платежное поручение ПЖ000009267 от 02.11.2018</t>
        </r>
      </text>
    </comment>
    <comment ref="Z327" authorId="0" shapeId="0" xr:uid="{00000000-0006-0000-0100-0000B8010000}">
      <text>
        <r>
          <rPr>
            <b/>
            <sz val="9"/>
            <color indexed="81"/>
            <rFont val="Tahoma"/>
            <family val="2"/>
            <charset val="204"/>
          </rPr>
          <t>Olga Kapitulskaya:</t>
        </r>
        <r>
          <rPr>
            <sz val="9"/>
            <color indexed="81"/>
            <rFont val="Tahoma"/>
            <family val="2"/>
            <charset val="204"/>
          </rPr>
          <t xml:space="preserve">
Платежное поручение ПЖ000009534 от 13.11.2018</t>
        </r>
      </text>
    </comment>
    <comment ref="R328" authorId="0" shapeId="0" xr:uid="{00000000-0006-0000-0100-0000B9010000}">
      <text>
        <r>
          <rPr>
            <b/>
            <sz val="9"/>
            <color indexed="81"/>
            <rFont val="Tahoma"/>
            <family val="2"/>
            <charset val="204"/>
          </rPr>
          <t>Olga Kapitulskaya:</t>
        </r>
        <r>
          <rPr>
            <sz val="9"/>
            <color indexed="81"/>
            <rFont val="Tahoma"/>
            <family val="2"/>
            <charset val="204"/>
          </rPr>
          <t xml:space="preserve">
Платежное поручение ПЖ000006273 от 27.07.2018</t>
        </r>
      </text>
    </comment>
    <comment ref="F329" authorId="0" shapeId="0" xr:uid="{00000000-0006-0000-0100-0000BA010000}">
      <text>
        <r>
          <rPr>
            <b/>
            <sz val="9"/>
            <color indexed="81"/>
            <rFont val="Tahoma"/>
            <family val="2"/>
            <charset val="204"/>
          </rPr>
          <t>Olga Kapitulskaya:</t>
        </r>
        <r>
          <rPr>
            <sz val="9"/>
            <color indexed="81"/>
            <rFont val="Tahoma"/>
            <family val="2"/>
            <charset val="204"/>
          </rPr>
          <t xml:space="preserve">
Платежное поручение ПЖ000000339 от 16.01.2018</t>
        </r>
      </text>
    </comment>
    <comment ref="F330" authorId="0" shapeId="0" xr:uid="{00000000-0006-0000-0100-0000BB010000}">
      <text>
        <r>
          <rPr>
            <b/>
            <sz val="9"/>
            <color indexed="81"/>
            <rFont val="Tahoma"/>
            <family val="2"/>
            <charset val="204"/>
          </rPr>
          <t>Olga Kapitulskaya:</t>
        </r>
        <r>
          <rPr>
            <sz val="9"/>
            <color indexed="81"/>
            <rFont val="Tahoma"/>
            <family val="2"/>
            <charset val="204"/>
          </rPr>
          <t xml:space="preserve">
Платежное поручение ПЖ000000138 от 11.01.2018</t>
        </r>
      </text>
    </comment>
    <comment ref="P331" authorId="0" shapeId="0" xr:uid="{00000000-0006-0000-0100-0000BC010000}">
      <text>
        <r>
          <rPr>
            <b/>
            <sz val="9"/>
            <color indexed="81"/>
            <rFont val="Tahoma"/>
            <family val="2"/>
            <charset val="204"/>
          </rPr>
          <t>Olga Kapitulskaya:</t>
        </r>
        <r>
          <rPr>
            <sz val="9"/>
            <color indexed="81"/>
            <rFont val="Tahoma"/>
            <family val="2"/>
            <charset val="204"/>
          </rPr>
          <t xml:space="preserve">
Платежное поручение ПЖ000004727 от 08.06.2018</t>
        </r>
      </text>
    </comment>
    <comment ref="R331" authorId="0" shapeId="0" xr:uid="{00000000-0006-0000-0100-0000BD010000}">
      <text>
        <r>
          <rPr>
            <b/>
            <sz val="9"/>
            <color indexed="81"/>
            <rFont val="Tahoma"/>
            <family val="2"/>
            <charset val="204"/>
          </rPr>
          <t>Olga Kapitulskaya:</t>
        </r>
        <r>
          <rPr>
            <sz val="9"/>
            <color indexed="81"/>
            <rFont val="Tahoma"/>
            <family val="2"/>
            <charset val="204"/>
          </rPr>
          <t xml:space="preserve">
Платежное поручение ПЖ000005586 от 05.07.2018</t>
        </r>
      </text>
    </comment>
    <comment ref="V331" authorId="0" shapeId="0" xr:uid="{00000000-0006-0000-0100-0000BE010000}">
      <text>
        <r>
          <rPr>
            <b/>
            <sz val="9"/>
            <color indexed="81"/>
            <rFont val="Tahoma"/>
            <family val="2"/>
            <charset val="204"/>
          </rPr>
          <t>Olga Kapitulskaya:</t>
        </r>
        <r>
          <rPr>
            <sz val="9"/>
            <color indexed="81"/>
            <rFont val="Tahoma"/>
            <family val="2"/>
            <charset val="204"/>
          </rPr>
          <t xml:space="preserve">
Платежное поручение ПЖ000007952 от 18.09.2018</t>
        </r>
      </text>
    </comment>
    <comment ref="Z331" authorId="0" shapeId="0" xr:uid="{00000000-0006-0000-0100-0000BF010000}">
      <text>
        <r>
          <rPr>
            <b/>
            <sz val="9"/>
            <color indexed="81"/>
            <rFont val="Tahoma"/>
            <family val="2"/>
            <charset val="204"/>
          </rPr>
          <t>Olga Kapitulskaya:</t>
        </r>
        <r>
          <rPr>
            <sz val="9"/>
            <color indexed="81"/>
            <rFont val="Tahoma"/>
            <family val="2"/>
            <charset val="204"/>
          </rPr>
          <t xml:space="preserve">
Платежное поручение ПЖ000009344 от 06.11.2018</t>
        </r>
      </text>
    </comment>
    <comment ref="J332" authorId="0" shapeId="0" xr:uid="{00000000-0006-0000-0100-0000C0010000}">
      <text>
        <r>
          <rPr>
            <b/>
            <sz val="9"/>
            <color indexed="81"/>
            <rFont val="Tahoma"/>
            <family val="2"/>
            <charset val="204"/>
          </rPr>
          <t>Olga Kapitulskaya:</t>
        </r>
        <r>
          <rPr>
            <sz val="9"/>
            <color indexed="81"/>
            <rFont val="Tahoma"/>
            <family val="2"/>
            <charset val="204"/>
          </rPr>
          <t xml:space="preserve">
Платежное поручение ПЖ000001920 от 02.03.2018</t>
        </r>
      </text>
    </comment>
    <comment ref="F333" authorId="0" shapeId="0" xr:uid="{00000000-0006-0000-0100-0000C1010000}">
      <text>
        <r>
          <rPr>
            <b/>
            <sz val="9"/>
            <color indexed="81"/>
            <rFont val="Tahoma"/>
            <family val="2"/>
            <charset val="204"/>
          </rPr>
          <t>Olga Kapitulskaya:</t>
        </r>
        <r>
          <rPr>
            <sz val="9"/>
            <color indexed="81"/>
            <rFont val="Tahoma"/>
            <family val="2"/>
            <charset val="204"/>
          </rPr>
          <t xml:space="preserve">
Платежное поручение ПЖ000000506 от 23.01.2018</t>
        </r>
      </text>
    </comment>
    <comment ref="N334" authorId="0" shapeId="0" xr:uid="{00000000-0006-0000-0100-0000C2010000}">
      <text>
        <r>
          <rPr>
            <b/>
            <sz val="9"/>
            <color indexed="81"/>
            <rFont val="Tahoma"/>
            <family val="2"/>
            <charset val="204"/>
          </rPr>
          <t>Olga Kapitulskaya:</t>
        </r>
        <r>
          <rPr>
            <sz val="9"/>
            <color indexed="81"/>
            <rFont val="Tahoma"/>
            <family val="2"/>
            <charset val="204"/>
          </rPr>
          <t xml:space="preserve">
Платежное поручение ПЖ000004503 от 31.05.2018</t>
        </r>
      </text>
    </comment>
    <comment ref="P334" authorId="0" shapeId="0" xr:uid="{00000000-0006-0000-0100-0000C3010000}">
      <text>
        <r>
          <rPr>
            <b/>
            <sz val="9"/>
            <color indexed="81"/>
            <rFont val="Tahoma"/>
            <family val="2"/>
            <charset val="204"/>
          </rPr>
          <t>Olga Kapitulskaya:</t>
        </r>
        <r>
          <rPr>
            <sz val="9"/>
            <color indexed="81"/>
            <rFont val="Tahoma"/>
            <family val="2"/>
            <charset val="204"/>
          </rPr>
          <t xml:space="preserve">
Платежное поручение ПЖ000004812 от 13.06.2018</t>
        </r>
      </text>
    </comment>
    <comment ref="R334" authorId="0" shapeId="0" xr:uid="{00000000-0006-0000-0100-0000C4010000}">
      <text>
        <r>
          <rPr>
            <b/>
            <sz val="9"/>
            <color indexed="81"/>
            <rFont val="Tahoma"/>
            <family val="2"/>
            <charset val="204"/>
          </rPr>
          <t>Olga Kapitulskaya:</t>
        </r>
        <r>
          <rPr>
            <sz val="9"/>
            <color indexed="81"/>
            <rFont val="Tahoma"/>
            <family val="2"/>
            <charset val="204"/>
          </rPr>
          <t xml:space="preserve">
Платежное поручение ПЖ000005602 от 05.07.2018</t>
        </r>
      </text>
    </comment>
    <comment ref="P335" authorId="0" shapeId="0" xr:uid="{00000000-0006-0000-0100-0000C5010000}">
      <text>
        <r>
          <rPr>
            <b/>
            <sz val="9"/>
            <color indexed="81"/>
            <rFont val="Tahoma"/>
            <family val="2"/>
            <charset val="204"/>
          </rPr>
          <t>Olga Kapitulskaya:</t>
        </r>
        <r>
          <rPr>
            <sz val="9"/>
            <color indexed="81"/>
            <rFont val="Tahoma"/>
            <family val="2"/>
            <charset val="204"/>
          </rPr>
          <t xml:space="preserve">
Платежное поручение ПЖ000005134 от 25.06.2018</t>
        </r>
      </text>
    </comment>
    <comment ref="H336" authorId="0" shapeId="0" xr:uid="{00000000-0006-0000-0100-0000C6010000}">
      <text>
        <r>
          <rPr>
            <b/>
            <sz val="9"/>
            <color indexed="81"/>
            <rFont val="Tahoma"/>
            <family val="2"/>
            <charset val="204"/>
          </rPr>
          <t>Olga Kapitulskaya:</t>
        </r>
        <r>
          <rPr>
            <sz val="9"/>
            <color indexed="81"/>
            <rFont val="Tahoma"/>
            <family val="2"/>
            <charset val="204"/>
          </rPr>
          <t xml:space="preserve">
Платежное поручение ПЖ000001617 от 26.02.2018</t>
        </r>
      </text>
    </comment>
    <comment ref="R337" authorId="0" shapeId="0" xr:uid="{00000000-0006-0000-0100-0000C7010000}">
      <text>
        <r>
          <rPr>
            <b/>
            <sz val="9"/>
            <color indexed="81"/>
            <rFont val="Tahoma"/>
            <family val="2"/>
            <charset val="204"/>
          </rPr>
          <t>Olga Kapitulskaya:</t>
        </r>
        <r>
          <rPr>
            <sz val="9"/>
            <color indexed="81"/>
            <rFont val="Tahoma"/>
            <family val="2"/>
            <charset val="204"/>
          </rPr>
          <t xml:space="preserve">
Платежное поручение ПЖ000005493 от 02.07.2018</t>
        </r>
      </text>
    </comment>
    <comment ref="T338" authorId="0" shapeId="0" xr:uid="{00000000-0006-0000-0100-0000C8010000}">
      <text>
        <r>
          <rPr>
            <b/>
            <sz val="9"/>
            <color indexed="81"/>
            <rFont val="Tahoma"/>
            <family val="2"/>
            <charset val="204"/>
          </rPr>
          <t>Olga Kapitulskaya:</t>
        </r>
        <r>
          <rPr>
            <sz val="9"/>
            <color indexed="81"/>
            <rFont val="Tahoma"/>
            <family val="2"/>
            <charset val="204"/>
          </rPr>
          <t xml:space="preserve">
Платежное поручение ПЖ000007058 от 21.08.2018</t>
        </r>
      </text>
    </comment>
    <comment ref="R339" authorId="0" shapeId="0" xr:uid="{00000000-0006-0000-0100-0000C9010000}">
      <text>
        <r>
          <rPr>
            <b/>
            <sz val="9"/>
            <color indexed="81"/>
            <rFont val="Tahoma"/>
            <family val="2"/>
            <charset val="204"/>
          </rPr>
          <t>Olga Kapitulskaya:</t>
        </r>
        <r>
          <rPr>
            <sz val="9"/>
            <color indexed="81"/>
            <rFont val="Tahoma"/>
            <family val="2"/>
            <charset val="204"/>
          </rPr>
          <t xml:space="preserve">
Платежное поручение ПЖ000005490 от 02.07.2018</t>
        </r>
      </text>
    </comment>
    <comment ref="F340" authorId="0" shapeId="0" xr:uid="{00000000-0006-0000-0100-0000CA010000}">
      <text>
        <r>
          <rPr>
            <b/>
            <sz val="9"/>
            <color indexed="81"/>
            <rFont val="Tahoma"/>
            <family val="2"/>
            <charset val="204"/>
          </rPr>
          <t>Olga Kapitulskaya:</t>
        </r>
        <r>
          <rPr>
            <sz val="9"/>
            <color indexed="81"/>
            <rFont val="Tahoma"/>
            <family val="2"/>
            <charset val="204"/>
          </rPr>
          <t xml:space="preserve">
Платежное поручение ПЖ000000448 от 18.01.2018</t>
        </r>
      </text>
    </comment>
    <comment ref="N340" authorId="0" shapeId="0" xr:uid="{00000000-0006-0000-0100-0000CB010000}">
      <text>
        <r>
          <rPr>
            <b/>
            <sz val="9"/>
            <color indexed="81"/>
            <rFont val="Tahoma"/>
            <family val="2"/>
            <charset val="204"/>
          </rPr>
          <t>Olga Kapitulskaya:</t>
        </r>
        <r>
          <rPr>
            <sz val="9"/>
            <color indexed="81"/>
            <rFont val="Tahoma"/>
            <family val="2"/>
            <charset val="204"/>
          </rPr>
          <t xml:space="preserve">
Платежное поручение ПЖ000004321 от 28.05.2018</t>
        </r>
      </text>
    </comment>
    <comment ref="P340" authorId="0" shapeId="0" xr:uid="{00000000-0006-0000-0100-0000CC010000}">
      <text>
        <r>
          <rPr>
            <b/>
            <sz val="9"/>
            <color indexed="81"/>
            <rFont val="Tahoma"/>
            <family val="2"/>
            <charset val="204"/>
          </rPr>
          <t>Olga Kapitulskaya:</t>
        </r>
        <r>
          <rPr>
            <sz val="9"/>
            <color indexed="81"/>
            <rFont val="Tahoma"/>
            <family val="2"/>
            <charset val="204"/>
          </rPr>
          <t xml:space="preserve">
Платежное поручение ПЖ000005060 от 21.06.2018</t>
        </r>
      </text>
    </comment>
    <comment ref="P341" authorId="0" shapeId="0" xr:uid="{00000000-0006-0000-0100-0000CD010000}">
      <text>
        <r>
          <rPr>
            <b/>
            <sz val="9"/>
            <color indexed="81"/>
            <rFont val="Tahoma"/>
            <family val="2"/>
            <charset val="204"/>
          </rPr>
          <t>Olga Kapitulskaya:</t>
        </r>
        <r>
          <rPr>
            <sz val="9"/>
            <color indexed="81"/>
            <rFont val="Tahoma"/>
            <family val="2"/>
            <charset val="204"/>
          </rPr>
          <t xml:space="preserve">
Платежное поручение ПЖ000005013 от 19.06.2018</t>
        </r>
      </text>
    </comment>
    <comment ref="V342" authorId="0" shapeId="0" xr:uid="{00000000-0006-0000-0100-0000CE010000}">
      <text>
        <r>
          <rPr>
            <b/>
            <sz val="9"/>
            <color indexed="81"/>
            <rFont val="Tahoma"/>
            <family val="2"/>
            <charset val="204"/>
          </rPr>
          <t>Olga Kapitulskaya:</t>
        </r>
        <r>
          <rPr>
            <sz val="9"/>
            <color indexed="81"/>
            <rFont val="Tahoma"/>
            <family val="2"/>
            <charset val="204"/>
          </rPr>
          <t xml:space="preserve">
Платежное поручение ПЖ000008010 от 27.09.2018</t>
        </r>
      </text>
    </comment>
    <comment ref="X342" authorId="0" shapeId="0" xr:uid="{00000000-0006-0000-0100-0000CF010000}">
      <text>
        <r>
          <rPr>
            <b/>
            <sz val="9"/>
            <color indexed="81"/>
            <rFont val="Tahoma"/>
            <family val="2"/>
            <charset val="204"/>
          </rPr>
          <t>Olga Kapitulskaya:</t>
        </r>
        <r>
          <rPr>
            <sz val="9"/>
            <color indexed="81"/>
            <rFont val="Tahoma"/>
            <family val="2"/>
            <charset val="204"/>
          </rPr>
          <t xml:space="preserve">
Платежное поручение ПЖ000008361 от 04.10.2018</t>
        </r>
      </text>
    </comment>
    <comment ref="X343" authorId="0" shapeId="0" xr:uid="{00000000-0006-0000-0100-0000D0010000}">
      <text>
        <r>
          <rPr>
            <b/>
            <sz val="9"/>
            <color indexed="81"/>
            <rFont val="Tahoma"/>
            <family val="2"/>
            <charset val="204"/>
          </rPr>
          <t>Olga Kapitulskaya:</t>
        </r>
        <r>
          <rPr>
            <sz val="9"/>
            <color indexed="81"/>
            <rFont val="Tahoma"/>
            <family val="2"/>
            <charset val="204"/>
          </rPr>
          <t xml:space="preserve">
Платежное поручение ПЖ000008379 от 04.10.2018</t>
        </r>
      </text>
    </comment>
    <comment ref="H344" authorId="0" shapeId="0" xr:uid="{00000000-0006-0000-0100-0000D1010000}">
      <text>
        <r>
          <rPr>
            <b/>
            <sz val="9"/>
            <color indexed="81"/>
            <rFont val="Tahoma"/>
            <family val="2"/>
            <charset val="204"/>
          </rPr>
          <t>Olga Kapitulskaya:</t>
        </r>
        <r>
          <rPr>
            <sz val="9"/>
            <color indexed="81"/>
            <rFont val="Tahoma"/>
            <family val="2"/>
            <charset val="204"/>
          </rPr>
          <t xml:space="preserve">
Платежное поручение ПЖ000000964 от 02.02.2018</t>
        </r>
      </text>
    </comment>
    <comment ref="L344" authorId="0" shapeId="0" xr:uid="{00000000-0006-0000-0100-0000D2010000}">
      <text>
        <r>
          <rPr>
            <b/>
            <sz val="9"/>
            <color indexed="81"/>
            <rFont val="Tahoma"/>
            <family val="2"/>
            <charset val="204"/>
          </rPr>
          <t>Olga Kapitulskaya:</t>
        </r>
        <r>
          <rPr>
            <sz val="9"/>
            <color indexed="81"/>
            <rFont val="Tahoma"/>
            <family val="2"/>
            <charset val="204"/>
          </rPr>
          <t xml:space="preserve">
Платежное поручение ПЖ000002837 от 06.04.2018</t>
        </r>
      </text>
    </comment>
    <comment ref="P344" authorId="0" shapeId="0" xr:uid="{00000000-0006-0000-0100-0000D3010000}">
      <text>
        <r>
          <rPr>
            <b/>
            <sz val="9"/>
            <color indexed="81"/>
            <rFont val="Tahoma"/>
            <family val="2"/>
            <charset val="204"/>
          </rPr>
          <t>Olga Kapitulskaya:</t>
        </r>
        <r>
          <rPr>
            <sz val="9"/>
            <color indexed="81"/>
            <rFont val="Tahoma"/>
            <family val="2"/>
            <charset val="204"/>
          </rPr>
          <t xml:space="preserve">
Платежное поручение ПЖ000005220 от 28.06.2018</t>
        </r>
      </text>
    </comment>
    <comment ref="R344" authorId="0" shapeId="0" xr:uid="{00000000-0006-0000-0100-0000D4010000}">
      <text>
        <r>
          <rPr>
            <b/>
            <sz val="9"/>
            <color indexed="81"/>
            <rFont val="Tahoma"/>
            <family val="2"/>
            <charset val="204"/>
          </rPr>
          <t>Olga Kapitulskaya:</t>
        </r>
        <r>
          <rPr>
            <sz val="9"/>
            <color indexed="81"/>
            <rFont val="Tahoma"/>
            <family val="2"/>
            <charset val="204"/>
          </rPr>
          <t xml:space="preserve">
Платежное поручение ПЖ000005982 от 17.07.2018</t>
        </r>
      </text>
    </comment>
    <comment ref="V344" authorId="0" shapeId="0" xr:uid="{00000000-0006-0000-0100-0000D5010000}">
      <text>
        <r>
          <rPr>
            <b/>
            <sz val="9"/>
            <color indexed="81"/>
            <rFont val="Tahoma"/>
            <family val="2"/>
            <charset val="204"/>
          </rPr>
          <t>Olga Kapitulskaya:</t>
        </r>
        <r>
          <rPr>
            <sz val="9"/>
            <color indexed="81"/>
            <rFont val="Tahoma"/>
            <family val="2"/>
            <charset val="204"/>
          </rPr>
          <t xml:space="preserve">
Платежное поручение ПЖ000007945 от 17.09.2018</t>
        </r>
      </text>
    </comment>
    <comment ref="X344" authorId="0" shapeId="0" xr:uid="{00000000-0006-0000-0100-0000D6010000}">
      <text>
        <r>
          <rPr>
            <b/>
            <sz val="9"/>
            <color indexed="81"/>
            <rFont val="Tahoma"/>
            <family val="2"/>
            <charset val="204"/>
          </rPr>
          <t>Olga Kapitulskaya:</t>
        </r>
        <r>
          <rPr>
            <sz val="9"/>
            <color indexed="81"/>
            <rFont val="Tahoma"/>
            <family val="2"/>
            <charset val="204"/>
          </rPr>
          <t xml:space="preserve">
Платежное поручение ПЖ000008360 от 04.10.2018</t>
        </r>
      </text>
    </comment>
    <comment ref="Z344" authorId="0" shapeId="0" xr:uid="{00000000-0006-0000-0100-0000D7010000}">
      <text>
        <r>
          <rPr>
            <b/>
            <sz val="9"/>
            <color indexed="81"/>
            <rFont val="Tahoma"/>
            <family val="2"/>
            <charset val="204"/>
          </rPr>
          <t>Olga Kapitulskaya:</t>
        </r>
        <r>
          <rPr>
            <sz val="9"/>
            <color indexed="81"/>
            <rFont val="Tahoma"/>
            <family val="2"/>
            <charset val="204"/>
          </rPr>
          <t xml:space="preserve">
Платежное поручение ПЖ000009263 от 02.11.2018</t>
        </r>
      </text>
    </comment>
    <comment ref="H345" authorId="0" shapeId="0" xr:uid="{00000000-0006-0000-0100-0000D8010000}">
      <text>
        <r>
          <rPr>
            <b/>
            <sz val="9"/>
            <color indexed="81"/>
            <rFont val="Tahoma"/>
            <family val="2"/>
            <charset val="204"/>
          </rPr>
          <t>Olga Kapitulskaya:</t>
        </r>
        <r>
          <rPr>
            <sz val="9"/>
            <color indexed="81"/>
            <rFont val="Tahoma"/>
            <family val="2"/>
            <charset val="204"/>
          </rPr>
          <t xml:space="preserve">
Платежное поручение ПЖ000001540 от 21.02.2018</t>
        </r>
      </text>
    </comment>
    <comment ref="L345" authorId="0" shapeId="0" xr:uid="{00000000-0006-0000-0100-0000D9010000}">
      <text>
        <r>
          <rPr>
            <b/>
            <sz val="9"/>
            <color indexed="81"/>
            <rFont val="Tahoma"/>
            <family val="2"/>
            <charset val="204"/>
          </rPr>
          <t>Olga Kapitulskaya:</t>
        </r>
        <r>
          <rPr>
            <sz val="9"/>
            <color indexed="81"/>
            <rFont val="Tahoma"/>
            <family val="2"/>
            <charset val="204"/>
          </rPr>
          <t xml:space="preserve">
Платежное поручение ПЖ000003415 от 24.04.2018</t>
        </r>
      </text>
    </comment>
    <comment ref="V345" authorId="0" shapeId="0" xr:uid="{00000000-0006-0000-0100-0000DA010000}">
      <text>
        <r>
          <rPr>
            <b/>
            <sz val="9"/>
            <color indexed="81"/>
            <rFont val="Tahoma"/>
            <family val="2"/>
            <charset val="204"/>
          </rPr>
          <t>Olga Kapitulskaya:</t>
        </r>
        <r>
          <rPr>
            <sz val="9"/>
            <color indexed="81"/>
            <rFont val="Tahoma"/>
            <family val="2"/>
            <charset val="204"/>
          </rPr>
          <t xml:space="preserve">
Платежное поручение ПЖ000008015 от 27.09.2018</t>
        </r>
      </text>
    </comment>
    <comment ref="X345" authorId="0" shapeId="0" xr:uid="{00000000-0006-0000-0100-0000DB010000}">
      <text>
        <r>
          <rPr>
            <b/>
            <sz val="9"/>
            <color indexed="81"/>
            <rFont val="Tahoma"/>
            <family val="2"/>
            <charset val="204"/>
          </rPr>
          <t>Olga Kapitulskaya:</t>
        </r>
        <r>
          <rPr>
            <sz val="9"/>
            <color indexed="81"/>
            <rFont val="Tahoma"/>
            <family val="2"/>
            <charset val="204"/>
          </rPr>
          <t xml:space="preserve">
Платежное поручение ПЖ000008476 от 09.10.2018</t>
        </r>
      </text>
    </comment>
    <comment ref="L346" authorId="0" shapeId="0" xr:uid="{00000000-0006-0000-0100-0000DC010000}">
      <text>
        <r>
          <rPr>
            <b/>
            <sz val="9"/>
            <color indexed="81"/>
            <rFont val="Tahoma"/>
            <family val="2"/>
            <charset val="204"/>
          </rPr>
          <t>Olga Kapitulskaya:</t>
        </r>
        <r>
          <rPr>
            <sz val="9"/>
            <color indexed="81"/>
            <rFont val="Tahoma"/>
            <family val="2"/>
            <charset val="204"/>
          </rPr>
          <t xml:space="preserve">
Платежное поручение ПЖ000003519 от 27.04.2018</t>
        </r>
      </text>
    </comment>
    <comment ref="V346" authorId="0" shapeId="0" xr:uid="{00000000-0006-0000-0100-0000DD010000}">
      <text>
        <r>
          <rPr>
            <b/>
            <sz val="9"/>
            <color indexed="81"/>
            <rFont val="Tahoma"/>
            <family val="2"/>
            <charset val="204"/>
          </rPr>
          <t>Olga Kapitulskaya:</t>
        </r>
        <r>
          <rPr>
            <sz val="9"/>
            <color indexed="81"/>
            <rFont val="Tahoma"/>
            <family val="2"/>
            <charset val="204"/>
          </rPr>
          <t xml:space="preserve">
Платежное поручение ПЖ000008011 от 27.09.2018</t>
        </r>
      </text>
    </comment>
    <comment ref="L347" authorId="0" shapeId="0" xr:uid="{00000000-0006-0000-0100-0000DE010000}">
      <text>
        <r>
          <rPr>
            <b/>
            <sz val="9"/>
            <color indexed="81"/>
            <rFont val="Tahoma"/>
            <family val="2"/>
            <charset val="204"/>
          </rPr>
          <t>Olga Kapitulskaya:</t>
        </r>
        <r>
          <rPr>
            <sz val="9"/>
            <color indexed="81"/>
            <rFont val="Tahoma"/>
            <family val="2"/>
            <charset val="204"/>
          </rPr>
          <t xml:space="preserve">
Платежное поручение ПЖ000003417 от 24.04.2018 </t>
        </r>
      </text>
    </comment>
    <comment ref="J348" authorId="0" shapeId="0" xr:uid="{00000000-0006-0000-0100-0000DF010000}">
      <text>
        <r>
          <rPr>
            <b/>
            <sz val="9"/>
            <color indexed="81"/>
            <rFont val="Tahoma"/>
            <family val="2"/>
            <charset val="204"/>
          </rPr>
          <t>Olga Kapitulskaya:</t>
        </r>
        <r>
          <rPr>
            <sz val="9"/>
            <color indexed="81"/>
            <rFont val="Tahoma"/>
            <family val="2"/>
            <charset val="204"/>
          </rPr>
          <t xml:space="preserve">
Платежное поручение ПЖ000002344 от 20.03.2018</t>
        </r>
      </text>
    </comment>
    <comment ref="J349" authorId="0" shapeId="0" xr:uid="{00000000-0006-0000-0100-0000E0010000}">
      <text>
        <r>
          <rPr>
            <b/>
            <sz val="9"/>
            <color indexed="81"/>
            <rFont val="Tahoma"/>
            <family val="2"/>
            <charset val="204"/>
          </rPr>
          <t>Olga Kapitulskaya:</t>
        </r>
        <r>
          <rPr>
            <sz val="9"/>
            <color indexed="81"/>
            <rFont val="Tahoma"/>
            <family val="2"/>
            <charset val="204"/>
          </rPr>
          <t xml:space="preserve">
Платежное поручение ПЖ000001920 от 02.03.2018</t>
        </r>
      </text>
    </comment>
    <comment ref="J350" authorId="0" shapeId="0" xr:uid="{00000000-0006-0000-0100-0000E1010000}">
      <text>
        <r>
          <rPr>
            <b/>
            <sz val="9"/>
            <color indexed="81"/>
            <rFont val="Tahoma"/>
            <family val="2"/>
            <charset val="204"/>
          </rPr>
          <t>Olga Kapitulskaya:</t>
        </r>
        <r>
          <rPr>
            <sz val="9"/>
            <color indexed="81"/>
            <rFont val="Tahoma"/>
            <family val="2"/>
            <charset val="204"/>
          </rPr>
          <t xml:space="preserve">
Платежное поручение ПЖ000002548 от 28.03.2018</t>
        </r>
      </text>
    </comment>
    <comment ref="J351" authorId="0" shapeId="0" xr:uid="{00000000-0006-0000-0100-0000E2010000}">
      <text>
        <r>
          <rPr>
            <b/>
            <sz val="9"/>
            <color indexed="81"/>
            <rFont val="Tahoma"/>
            <family val="2"/>
            <charset val="204"/>
          </rPr>
          <t>Olga Kapitulskaya:</t>
        </r>
        <r>
          <rPr>
            <sz val="9"/>
            <color indexed="81"/>
            <rFont val="Tahoma"/>
            <family val="2"/>
            <charset val="204"/>
          </rPr>
          <t xml:space="preserve">
Платежное поручение ПЖ000002697 от 30.03.2018</t>
        </r>
      </text>
    </comment>
    <comment ref="L351" authorId="0" shapeId="0" xr:uid="{00000000-0006-0000-0100-0000E3010000}">
      <text>
        <r>
          <rPr>
            <b/>
            <sz val="9"/>
            <color indexed="81"/>
            <rFont val="Tahoma"/>
            <family val="2"/>
            <charset val="204"/>
          </rPr>
          <t>Olga Kapitulskaya:</t>
        </r>
        <r>
          <rPr>
            <sz val="9"/>
            <color indexed="81"/>
            <rFont val="Tahoma"/>
            <family val="2"/>
            <charset val="204"/>
          </rPr>
          <t xml:space="preserve">
Платежное поручение ПЖ000003248 от 18.04.2018</t>
        </r>
      </text>
    </comment>
    <comment ref="L352" authorId="0" shapeId="0" xr:uid="{00000000-0006-0000-0100-0000E4010000}">
      <text>
        <r>
          <rPr>
            <b/>
            <sz val="9"/>
            <color indexed="81"/>
            <rFont val="Tahoma"/>
            <family val="2"/>
            <charset val="204"/>
          </rPr>
          <t>Olga Kapitulskaya:</t>
        </r>
        <r>
          <rPr>
            <sz val="9"/>
            <color indexed="81"/>
            <rFont val="Tahoma"/>
            <family val="2"/>
            <charset val="204"/>
          </rPr>
          <t xml:space="preserve">
Платежное поручение ПЖ000002780 от 04.04.2018</t>
        </r>
      </text>
    </comment>
    <comment ref="L353" authorId="0" shapeId="0" xr:uid="{00000000-0006-0000-0100-0000E5010000}">
      <text>
        <r>
          <rPr>
            <b/>
            <sz val="9"/>
            <color indexed="81"/>
            <rFont val="Tahoma"/>
            <family val="2"/>
            <charset val="204"/>
          </rPr>
          <t>Olga Kapitulskaya:</t>
        </r>
        <r>
          <rPr>
            <sz val="9"/>
            <color indexed="81"/>
            <rFont val="Tahoma"/>
            <family val="2"/>
            <charset val="204"/>
          </rPr>
          <t xml:space="preserve">
Платежное поручение ПЖ000003313 от 19.04.2018</t>
        </r>
      </text>
    </comment>
    <comment ref="N354" authorId="0" shapeId="0" xr:uid="{00000000-0006-0000-0100-0000E6010000}">
      <text>
        <r>
          <rPr>
            <b/>
            <sz val="9"/>
            <color indexed="81"/>
            <rFont val="Tahoma"/>
            <family val="2"/>
            <charset val="204"/>
          </rPr>
          <t>Olga Kapitulskaya:</t>
        </r>
        <r>
          <rPr>
            <sz val="9"/>
            <color indexed="81"/>
            <rFont val="Tahoma"/>
            <family val="2"/>
            <charset val="204"/>
          </rPr>
          <t xml:space="preserve">
Платежное поручение ПЖ000004296 от 25.05.2018</t>
        </r>
      </text>
    </comment>
    <comment ref="P354" authorId="0" shapeId="0" xr:uid="{00000000-0006-0000-0100-0000E7010000}">
      <text>
        <r>
          <rPr>
            <b/>
            <sz val="9"/>
            <color indexed="81"/>
            <rFont val="Tahoma"/>
            <family val="2"/>
            <charset val="204"/>
          </rPr>
          <t>Olga Kapitulskaya:</t>
        </r>
        <r>
          <rPr>
            <sz val="9"/>
            <color indexed="81"/>
            <rFont val="Tahoma"/>
            <family val="2"/>
            <charset val="204"/>
          </rPr>
          <t xml:space="preserve">
Платежное поручение ПЖ000005083 от 22.06.2018</t>
        </r>
      </text>
    </comment>
    <comment ref="X355" authorId="0" shapeId="0" xr:uid="{00000000-0006-0000-0100-0000E8010000}">
      <text>
        <r>
          <rPr>
            <b/>
            <sz val="9"/>
            <color indexed="81"/>
            <rFont val="Tahoma"/>
            <family val="2"/>
            <charset val="204"/>
          </rPr>
          <t>Olga Kapitulskaya:</t>
        </r>
        <r>
          <rPr>
            <sz val="9"/>
            <color indexed="81"/>
            <rFont val="Tahoma"/>
            <family val="2"/>
            <charset val="204"/>
          </rPr>
          <t xml:space="preserve">
Платежное поручение ПЖ000008720 от 16.10.2018</t>
        </r>
      </text>
    </comment>
    <comment ref="R356" authorId="0" shapeId="0" xr:uid="{00000000-0006-0000-0100-0000E9010000}">
      <text>
        <r>
          <rPr>
            <b/>
            <sz val="9"/>
            <color indexed="81"/>
            <rFont val="Tahoma"/>
            <family val="2"/>
            <charset val="204"/>
          </rPr>
          <t>Olga Kapitulskaya:</t>
        </r>
        <r>
          <rPr>
            <sz val="9"/>
            <color indexed="81"/>
            <rFont val="Tahoma"/>
            <family val="2"/>
            <charset val="204"/>
          </rPr>
          <t xml:space="preserve">
Платежное поручение ПЖ000005960 от 17.07.2018</t>
        </r>
      </text>
    </comment>
    <comment ref="T356" authorId="0" shapeId="0" xr:uid="{00000000-0006-0000-0100-0000EA010000}">
      <text>
        <r>
          <rPr>
            <b/>
            <sz val="9"/>
            <color indexed="81"/>
            <rFont val="Tahoma"/>
            <family val="2"/>
            <charset val="204"/>
          </rPr>
          <t>Olga Kapitulskaya:</t>
        </r>
        <r>
          <rPr>
            <sz val="9"/>
            <color indexed="81"/>
            <rFont val="Tahoma"/>
            <family val="2"/>
            <charset val="204"/>
          </rPr>
          <t xml:space="preserve">
Платежное поручение ПЖ000006989 от 17.08.2018</t>
        </r>
      </text>
    </comment>
    <comment ref="V356" authorId="0" shapeId="0" xr:uid="{00000000-0006-0000-0100-0000EB010000}">
      <text>
        <r>
          <rPr>
            <b/>
            <sz val="9"/>
            <color indexed="81"/>
            <rFont val="Tahoma"/>
            <family val="2"/>
            <charset val="204"/>
          </rPr>
          <t>Olga Kapitulskaya:</t>
        </r>
        <r>
          <rPr>
            <sz val="9"/>
            <color indexed="81"/>
            <rFont val="Tahoma"/>
            <family val="2"/>
            <charset val="204"/>
          </rPr>
          <t xml:space="preserve">
Платежное поручение ПЖ000007871 от 14.09.2018</t>
        </r>
      </text>
    </comment>
    <comment ref="V357" authorId="0" shapeId="0" xr:uid="{00000000-0006-0000-0100-0000EC010000}">
      <text>
        <r>
          <rPr>
            <b/>
            <sz val="9"/>
            <color indexed="81"/>
            <rFont val="Tahoma"/>
            <family val="2"/>
            <charset val="204"/>
          </rPr>
          <t>Olga Kapitulskaya:</t>
        </r>
        <r>
          <rPr>
            <sz val="9"/>
            <color indexed="81"/>
            <rFont val="Tahoma"/>
            <family val="2"/>
            <charset val="204"/>
          </rPr>
          <t xml:space="preserve">
Платежное поручение ПЖ000007980 от 27.09.2018</t>
        </r>
      </text>
    </comment>
    <comment ref="V358" authorId="0" shapeId="0" xr:uid="{00000000-0006-0000-0100-0000ED010000}">
      <text>
        <r>
          <rPr>
            <b/>
            <sz val="9"/>
            <color indexed="81"/>
            <rFont val="Tahoma"/>
            <family val="2"/>
            <charset val="204"/>
          </rPr>
          <t>Olga Kapitulskaya:</t>
        </r>
        <r>
          <rPr>
            <sz val="9"/>
            <color indexed="81"/>
            <rFont val="Tahoma"/>
            <family val="2"/>
            <charset val="204"/>
          </rPr>
          <t xml:space="preserve">
Платежное поручение ПЖ000007863 от 14.09.2018</t>
        </r>
      </text>
    </comment>
    <comment ref="T359" authorId="0" shapeId="0" xr:uid="{00000000-0006-0000-0100-0000EE010000}">
      <text>
        <r>
          <rPr>
            <b/>
            <sz val="9"/>
            <color indexed="81"/>
            <rFont val="Tahoma"/>
            <family val="2"/>
            <charset val="204"/>
          </rPr>
          <t>Olga Kapitulskaya:</t>
        </r>
        <r>
          <rPr>
            <sz val="9"/>
            <color indexed="81"/>
            <rFont val="Tahoma"/>
            <family val="2"/>
            <charset val="204"/>
          </rPr>
          <t xml:space="preserve">
Платежное поручение ПЖ000006988 от 17.08.2018</t>
        </r>
      </text>
    </comment>
    <comment ref="V359" authorId="0" shapeId="0" xr:uid="{00000000-0006-0000-0100-0000EF010000}">
      <text>
        <r>
          <rPr>
            <b/>
            <sz val="9"/>
            <color indexed="81"/>
            <rFont val="Tahoma"/>
            <family val="2"/>
            <charset val="204"/>
          </rPr>
          <t>Olga Kapitulskaya:</t>
        </r>
        <r>
          <rPr>
            <sz val="9"/>
            <color indexed="81"/>
            <rFont val="Tahoma"/>
            <family val="2"/>
            <charset val="204"/>
          </rPr>
          <t xml:space="preserve">
Платежное поручение ПЖ000007951 от 18.09.2018</t>
        </r>
      </text>
    </comment>
    <comment ref="T360" authorId="0" shapeId="0" xr:uid="{00000000-0006-0000-0100-0000F0010000}">
      <text>
        <r>
          <rPr>
            <b/>
            <sz val="9"/>
            <color indexed="81"/>
            <rFont val="Tahoma"/>
            <family val="2"/>
            <charset val="204"/>
          </rPr>
          <t>Olga Kapitulskaya:</t>
        </r>
        <r>
          <rPr>
            <sz val="9"/>
            <color indexed="81"/>
            <rFont val="Tahoma"/>
            <family val="2"/>
            <charset val="204"/>
          </rPr>
          <t xml:space="preserve">
Платежное поручение ПЖ000007160 от 24.08.2018</t>
        </r>
      </text>
    </comment>
    <comment ref="V360" authorId="0" shapeId="0" xr:uid="{00000000-0006-0000-0100-0000F1010000}">
      <text>
        <r>
          <rPr>
            <b/>
            <sz val="9"/>
            <color indexed="81"/>
            <rFont val="Tahoma"/>
            <family val="2"/>
            <charset val="204"/>
          </rPr>
          <t>Olga Kapitulskaya:</t>
        </r>
        <r>
          <rPr>
            <sz val="9"/>
            <color indexed="81"/>
            <rFont val="Tahoma"/>
            <family val="2"/>
            <charset val="204"/>
          </rPr>
          <t xml:space="preserve">
Платежное поручение ПЖ000007684 от 12.09.2018</t>
        </r>
      </text>
    </comment>
    <comment ref="T361" authorId="0" shapeId="0" xr:uid="{00000000-0006-0000-0100-0000F2010000}">
      <text>
        <r>
          <rPr>
            <b/>
            <sz val="9"/>
            <color indexed="81"/>
            <rFont val="Tahoma"/>
            <family val="2"/>
            <charset val="204"/>
          </rPr>
          <t>Olga Kapitulskaya:</t>
        </r>
        <r>
          <rPr>
            <sz val="9"/>
            <color indexed="81"/>
            <rFont val="Tahoma"/>
            <family val="2"/>
            <charset val="204"/>
          </rPr>
          <t xml:space="preserve">
Платежное поручение ПЖ000006921 от 16.08.2018</t>
        </r>
      </text>
    </comment>
    <comment ref="V361" authorId="0" shapeId="0" xr:uid="{00000000-0006-0000-0100-0000F3010000}">
      <text>
        <r>
          <rPr>
            <b/>
            <sz val="9"/>
            <color indexed="81"/>
            <rFont val="Tahoma"/>
            <family val="2"/>
            <charset val="204"/>
          </rPr>
          <t>Olga Kapitulskaya:</t>
        </r>
        <r>
          <rPr>
            <sz val="9"/>
            <color indexed="81"/>
            <rFont val="Tahoma"/>
            <family val="2"/>
            <charset val="204"/>
          </rPr>
          <t xml:space="preserve">
Платежное поручение ПЖ000007927 от 17.09.2018</t>
        </r>
      </text>
    </comment>
    <comment ref="T362" authorId="0" shapeId="0" xr:uid="{00000000-0006-0000-0100-0000F4010000}">
      <text>
        <r>
          <rPr>
            <b/>
            <sz val="9"/>
            <color indexed="81"/>
            <rFont val="Tahoma"/>
            <family val="2"/>
            <charset val="204"/>
          </rPr>
          <t>Olga Kapitulskaya:</t>
        </r>
        <r>
          <rPr>
            <sz val="9"/>
            <color indexed="81"/>
            <rFont val="Tahoma"/>
            <family val="2"/>
            <charset val="204"/>
          </rPr>
          <t xml:space="preserve">
Платежное поручение ПЖ000006551 от 03.08.2018</t>
        </r>
      </text>
    </comment>
    <comment ref="V362" authorId="0" shapeId="0" xr:uid="{00000000-0006-0000-0100-0000F5010000}">
      <text>
        <r>
          <rPr>
            <b/>
            <sz val="9"/>
            <color indexed="81"/>
            <rFont val="Tahoma"/>
            <family val="2"/>
            <charset val="204"/>
          </rPr>
          <t>Olga Kapitulskaya:</t>
        </r>
        <r>
          <rPr>
            <sz val="9"/>
            <color indexed="81"/>
            <rFont val="Tahoma"/>
            <family val="2"/>
            <charset val="204"/>
          </rPr>
          <t xml:space="preserve">
Платежное поручение ПЖ000007928 от 17.09.2018</t>
        </r>
      </text>
    </comment>
    <comment ref="J363" authorId="0" shapeId="0" xr:uid="{00000000-0006-0000-0100-0000F6010000}">
      <text>
        <r>
          <rPr>
            <b/>
            <sz val="9"/>
            <color indexed="81"/>
            <rFont val="Tahoma"/>
            <family val="2"/>
            <charset val="204"/>
          </rPr>
          <t>Olga Kapitulskaya:</t>
        </r>
        <r>
          <rPr>
            <sz val="9"/>
            <color indexed="81"/>
            <rFont val="Tahoma"/>
            <family val="2"/>
            <charset val="204"/>
          </rPr>
          <t xml:space="preserve">
Платежное поручение ПЖ000002272 от 16.03.2018</t>
        </r>
      </text>
    </comment>
    <comment ref="N364" authorId="0" shapeId="0" xr:uid="{00000000-0006-0000-0100-0000F7010000}">
      <text>
        <r>
          <rPr>
            <b/>
            <sz val="9"/>
            <color indexed="81"/>
            <rFont val="Tahoma"/>
            <family val="2"/>
            <charset val="204"/>
          </rPr>
          <t>Olga Kapitulskaya:</t>
        </r>
        <r>
          <rPr>
            <sz val="9"/>
            <color indexed="81"/>
            <rFont val="Tahoma"/>
            <family val="2"/>
            <charset val="204"/>
          </rPr>
          <t xml:space="preserve">
Платежное поручение ПЖ000004072 от 16.05.2018</t>
        </r>
      </text>
    </comment>
    <comment ref="P364" authorId="0" shapeId="0" xr:uid="{00000000-0006-0000-0100-0000F8010000}">
      <text>
        <r>
          <rPr>
            <b/>
            <sz val="9"/>
            <color indexed="81"/>
            <rFont val="Tahoma"/>
            <family val="2"/>
            <charset val="204"/>
          </rPr>
          <t>Olga Kapitulskaya:</t>
        </r>
        <r>
          <rPr>
            <sz val="9"/>
            <color indexed="81"/>
            <rFont val="Tahoma"/>
            <family val="2"/>
            <charset val="204"/>
          </rPr>
          <t xml:space="preserve">
Платежное поручение ПЖ000005182 от 25.06.2018</t>
        </r>
      </text>
    </comment>
    <comment ref="X364" authorId="0" shapeId="0" xr:uid="{00000000-0006-0000-0100-0000F9010000}">
      <text>
        <r>
          <rPr>
            <b/>
            <sz val="9"/>
            <color indexed="81"/>
            <rFont val="Tahoma"/>
            <family val="2"/>
            <charset val="204"/>
          </rPr>
          <t>Olga Kapitulskaya:</t>
        </r>
        <r>
          <rPr>
            <sz val="9"/>
            <color indexed="81"/>
            <rFont val="Tahoma"/>
            <family val="2"/>
            <charset val="204"/>
          </rPr>
          <t xml:space="preserve">
Платежное поручение ПЖ000008475 от 09.10.2018</t>
        </r>
      </text>
    </comment>
    <comment ref="N365" authorId="0" shapeId="0" xr:uid="{00000000-0006-0000-0100-0000FA010000}">
      <text>
        <r>
          <rPr>
            <b/>
            <sz val="9"/>
            <color indexed="81"/>
            <rFont val="Tahoma"/>
            <family val="2"/>
            <charset val="204"/>
          </rPr>
          <t>Olga Kapitulskaya:</t>
        </r>
        <r>
          <rPr>
            <sz val="9"/>
            <color indexed="81"/>
            <rFont val="Tahoma"/>
            <family val="2"/>
            <charset val="204"/>
          </rPr>
          <t xml:space="preserve">
Платежное поручение ПЖ000004151 от 21.05.2018</t>
        </r>
      </text>
    </comment>
    <comment ref="R365" authorId="0" shapeId="0" xr:uid="{00000000-0006-0000-0100-0000FB010000}">
      <text>
        <r>
          <rPr>
            <b/>
            <sz val="9"/>
            <color indexed="81"/>
            <rFont val="Tahoma"/>
            <family val="2"/>
            <charset val="204"/>
          </rPr>
          <t>Olga Kapitulskaya:</t>
        </r>
        <r>
          <rPr>
            <sz val="9"/>
            <color indexed="81"/>
            <rFont val="Tahoma"/>
            <family val="2"/>
            <charset val="204"/>
          </rPr>
          <t xml:space="preserve">
Платежное поручение ПЖ000005514 от 03.07.2018</t>
        </r>
      </text>
    </comment>
    <comment ref="T365" authorId="0" shapeId="0" xr:uid="{00000000-0006-0000-0100-0000FC010000}">
      <text>
        <r>
          <rPr>
            <b/>
            <sz val="9"/>
            <color indexed="81"/>
            <rFont val="Tahoma"/>
            <family val="2"/>
            <charset val="204"/>
          </rPr>
          <t>Olga Kapitulskaya:</t>
        </r>
        <r>
          <rPr>
            <sz val="9"/>
            <color indexed="81"/>
            <rFont val="Tahoma"/>
            <family val="2"/>
            <charset val="204"/>
          </rPr>
          <t xml:space="preserve">
Платежное поручение ПЖ000007128 от 23.08.2018</t>
        </r>
      </text>
    </comment>
    <comment ref="N366" authorId="0" shapeId="0" xr:uid="{00000000-0006-0000-0100-0000FD010000}">
      <text>
        <r>
          <rPr>
            <b/>
            <sz val="9"/>
            <color indexed="81"/>
            <rFont val="Tahoma"/>
            <family val="2"/>
            <charset val="204"/>
          </rPr>
          <t>Olga Kapitulskaya:</t>
        </r>
        <r>
          <rPr>
            <sz val="9"/>
            <color indexed="81"/>
            <rFont val="Tahoma"/>
            <family val="2"/>
            <charset val="204"/>
          </rPr>
          <t xml:space="preserve">
Платежное поручение ПЖ000004363 от 30.05.2018</t>
        </r>
      </text>
    </comment>
    <comment ref="R366" authorId="0" shapeId="0" xr:uid="{00000000-0006-0000-0100-0000FE010000}">
      <text>
        <r>
          <rPr>
            <b/>
            <sz val="9"/>
            <color indexed="81"/>
            <rFont val="Tahoma"/>
            <family val="2"/>
            <charset val="204"/>
          </rPr>
          <t>Olga Kapitulskaya:</t>
        </r>
        <r>
          <rPr>
            <sz val="9"/>
            <color indexed="81"/>
            <rFont val="Tahoma"/>
            <family val="2"/>
            <charset val="204"/>
          </rPr>
          <t xml:space="preserve">
Платежное поручение ПЖ000005513 от 03.07.2018</t>
        </r>
      </text>
    </comment>
    <comment ref="T366" authorId="0" shapeId="0" xr:uid="{00000000-0006-0000-0100-0000FF010000}">
      <text>
        <r>
          <rPr>
            <b/>
            <sz val="9"/>
            <color indexed="81"/>
            <rFont val="Tahoma"/>
            <family val="2"/>
            <charset val="204"/>
          </rPr>
          <t>Olga Kapitulskaya:</t>
        </r>
        <r>
          <rPr>
            <sz val="9"/>
            <color indexed="81"/>
            <rFont val="Tahoma"/>
            <family val="2"/>
            <charset val="204"/>
          </rPr>
          <t xml:space="preserve">
Платежное поручение ПЖ000007190 от 28.08.2018</t>
        </r>
      </text>
    </comment>
    <comment ref="X366" authorId="0" shapeId="0" xr:uid="{00000000-0006-0000-0100-000000020000}">
      <text>
        <r>
          <rPr>
            <b/>
            <sz val="9"/>
            <color indexed="81"/>
            <rFont val="Tahoma"/>
            <family val="2"/>
            <charset val="204"/>
          </rPr>
          <t>Olga Kapitulskaya:</t>
        </r>
        <r>
          <rPr>
            <sz val="9"/>
            <color indexed="81"/>
            <rFont val="Tahoma"/>
            <family val="2"/>
            <charset val="204"/>
          </rPr>
          <t xml:space="preserve">
Платежное поручение ПЖ000008955 от 29.10.2018</t>
        </r>
      </text>
    </comment>
    <comment ref="N367" authorId="0" shapeId="0" xr:uid="{00000000-0006-0000-0100-000001020000}">
      <text>
        <r>
          <rPr>
            <b/>
            <sz val="9"/>
            <color indexed="81"/>
            <rFont val="Tahoma"/>
            <family val="2"/>
            <charset val="204"/>
          </rPr>
          <t>Olga Kapitulskaya:</t>
        </r>
        <r>
          <rPr>
            <sz val="9"/>
            <color indexed="81"/>
            <rFont val="Tahoma"/>
            <family val="2"/>
            <charset val="204"/>
          </rPr>
          <t xml:space="preserve">
Платежное поручение ПЖ000004065 от 16.05.2018</t>
        </r>
      </text>
    </comment>
    <comment ref="R367" authorId="0" shapeId="0" xr:uid="{00000000-0006-0000-0100-000002020000}">
      <text>
        <r>
          <rPr>
            <b/>
            <sz val="9"/>
            <color indexed="81"/>
            <rFont val="Tahoma"/>
            <family val="2"/>
            <charset val="204"/>
          </rPr>
          <t>Olga Kapitulskaya:</t>
        </r>
        <r>
          <rPr>
            <sz val="9"/>
            <color indexed="81"/>
            <rFont val="Tahoma"/>
            <family val="2"/>
            <charset val="204"/>
          </rPr>
          <t xml:space="preserve">
Платежное поручение ПЖ000005680 от 09.07.2018</t>
        </r>
      </text>
    </comment>
    <comment ref="X367" authorId="0" shapeId="0" xr:uid="{00000000-0006-0000-0100-000003020000}">
      <text>
        <r>
          <rPr>
            <b/>
            <sz val="9"/>
            <color indexed="81"/>
            <rFont val="Tahoma"/>
            <family val="2"/>
            <charset val="204"/>
          </rPr>
          <t>Olga Kapitulskaya:</t>
        </r>
        <r>
          <rPr>
            <sz val="9"/>
            <color indexed="81"/>
            <rFont val="Tahoma"/>
            <family val="2"/>
            <charset val="204"/>
          </rPr>
          <t xml:space="preserve">
Платежное поручение ПЖ000008948 от 26.10.2018</t>
        </r>
      </text>
    </comment>
    <comment ref="L368" authorId="0" shapeId="0" xr:uid="{00000000-0006-0000-0100-000004020000}">
      <text>
        <r>
          <rPr>
            <b/>
            <sz val="9"/>
            <color indexed="81"/>
            <rFont val="Tahoma"/>
            <family val="2"/>
            <charset val="204"/>
          </rPr>
          <t>Olga Kapitulskaya:</t>
        </r>
        <r>
          <rPr>
            <sz val="9"/>
            <color indexed="81"/>
            <rFont val="Tahoma"/>
            <family val="2"/>
            <charset val="204"/>
          </rPr>
          <t xml:space="preserve">
Платежное поручение ПЖ000003526 от 27.04.2018</t>
        </r>
      </text>
    </comment>
    <comment ref="T369" authorId="0" shapeId="0" xr:uid="{00000000-0006-0000-0100-000005020000}">
      <text>
        <r>
          <rPr>
            <b/>
            <sz val="9"/>
            <color indexed="81"/>
            <rFont val="Tahoma"/>
            <family val="2"/>
            <charset val="204"/>
          </rPr>
          <t>Olga Kapitulskaya:</t>
        </r>
        <r>
          <rPr>
            <sz val="9"/>
            <color indexed="81"/>
            <rFont val="Tahoma"/>
            <family val="2"/>
            <charset val="204"/>
          </rPr>
          <t xml:space="preserve">
Платежное поручение ПЖ000007299 от 31.08.2018</t>
        </r>
      </text>
    </comment>
    <comment ref="Z369" authorId="0" shapeId="0" xr:uid="{00000000-0006-0000-0100-000006020000}">
      <text>
        <r>
          <rPr>
            <b/>
            <sz val="9"/>
            <color indexed="81"/>
            <rFont val="Tahoma"/>
            <family val="2"/>
            <charset val="204"/>
          </rPr>
          <t>Olga Kapitulskaya:</t>
        </r>
        <r>
          <rPr>
            <sz val="9"/>
            <color indexed="81"/>
            <rFont val="Tahoma"/>
            <family val="2"/>
            <charset val="204"/>
          </rPr>
          <t xml:space="preserve">
Платежное поручение ПЖ000009539 от 13.11.2018</t>
        </r>
      </text>
    </comment>
    <comment ref="Z370" authorId="0" shapeId="0" xr:uid="{00000000-0006-0000-0100-000007020000}">
      <text>
        <r>
          <rPr>
            <b/>
            <sz val="9"/>
            <color indexed="81"/>
            <rFont val="Tahoma"/>
            <family val="2"/>
            <charset val="204"/>
          </rPr>
          <t>Olga Kapitulskaya:</t>
        </r>
        <r>
          <rPr>
            <sz val="9"/>
            <color indexed="81"/>
            <rFont val="Tahoma"/>
            <family val="2"/>
            <charset val="204"/>
          </rPr>
          <t xml:space="preserve">
Платежное поручение ПЖ000009819 от 21.11.2018</t>
        </r>
      </text>
    </comment>
    <comment ref="H371" authorId="0" shapeId="0" xr:uid="{00000000-0006-0000-0100-000008020000}">
      <text>
        <r>
          <rPr>
            <b/>
            <sz val="9"/>
            <color indexed="81"/>
            <rFont val="Tahoma"/>
            <family val="2"/>
            <charset val="204"/>
          </rPr>
          <t>Olga Kapitulskaya:</t>
        </r>
        <r>
          <rPr>
            <sz val="9"/>
            <color indexed="81"/>
            <rFont val="Tahoma"/>
            <family val="2"/>
            <charset val="204"/>
          </rPr>
          <t xml:space="preserve">
Платежное поручение ПЖ000001591 от 22.02.2018</t>
        </r>
      </text>
    </comment>
    <comment ref="N371" authorId="0" shapeId="0" xr:uid="{00000000-0006-0000-0100-000009020000}">
      <text>
        <r>
          <rPr>
            <b/>
            <sz val="9"/>
            <color indexed="81"/>
            <rFont val="Tahoma"/>
            <family val="2"/>
            <charset val="204"/>
          </rPr>
          <t>Olga Kapitulskaya:</t>
        </r>
        <r>
          <rPr>
            <sz val="9"/>
            <color indexed="81"/>
            <rFont val="Tahoma"/>
            <family val="2"/>
            <charset val="204"/>
          </rPr>
          <t xml:space="preserve">
Платежное поручение ПЖ000004057 от 16.05.2018</t>
        </r>
      </text>
    </comment>
    <comment ref="P371" authorId="0" shapeId="0" xr:uid="{00000000-0006-0000-0100-00000A020000}">
      <text>
        <r>
          <rPr>
            <b/>
            <sz val="9"/>
            <color indexed="81"/>
            <rFont val="Tahoma"/>
            <family val="2"/>
            <charset val="204"/>
          </rPr>
          <t>Olga Kapitulskaya:</t>
        </r>
        <r>
          <rPr>
            <sz val="9"/>
            <color indexed="81"/>
            <rFont val="Tahoma"/>
            <family val="2"/>
            <charset val="204"/>
          </rPr>
          <t xml:space="preserve">
Платежное поручение ПЖ000005112 от 22.06.2018</t>
        </r>
      </text>
    </comment>
    <comment ref="P372" authorId="0" shapeId="0" xr:uid="{00000000-0006-0000-0100-00000B020000}">
      <text>
        <r>
          <rPr>
            <b/>
            <sz val="9"/>
            <color indexed="81"/>
            <rFont val="Tahoma"/>
            <family val="2"/>
            <charset val="204"/>
          </rPr>
          <t>Olga Kapitulskaya:</t>
        </r>
        <r>
          <rPr>
            <sz val="9"/>
            <color indexed="81"/>
            <rFont val="Tahoma"/>
            <family val="2"/>
            <charset val="204"/>
          </rPr>
          <t xml:space="preserve">
Платежное поручение ПЖ000004617 от 05.06.2018</t>
        </r>
      </text>
    </comment>
    <comment ref="P373" authorId="0" shapeId="0" xr:uid="{00000000-0006-0000-0100-00000C020000}">
      <text>
        <r>
          <rPr>
            <b/>
            <sz val="9"/>
            <color indexed="81"/>
            <rFont val="Tahoma"/>
            <family val="2"/>
            <charset val="204"/>
          </rPr>
          <t>Olga Kapitulskaya:</t>
        </r>
        <r>
          <rPr>
            <sz val="9"/>
            <color indexed="81"/>
            <rFont val="Tahoma"/>
            <family val="2"/>
            <charset val="204"/>
          </rPr>
          <t xml:space="preserve">
Платежное поручение ПЖ000004616 от 05.06.2018</t>
        </r>
      </text>
    </comment>
    <comment ref="N374" authorId="0" shapeId="0" xr:uid="{00000000-0006-0000-0100-00000D020000}">
      <text>
        <r>
          <rPr>
            <b/>
            <sz val="9"/>
            <color indexed="81"/>
            <rFont val="Tahoma"/>
            <family val="2"/>
            <charset val="204"/>
          </rPr>
          <t>Olga Kapitulskaya:</t>
        </r>
        <r>
          <rPr>
            <sz val="9"/>
            <color indexed="81"/>
            <rFont val="Tahoma"/>
            <family val="2"/>
            <charset val="204"/>
          </rPr>
          <t xml:space="preserve">
Платежное поручение ПЖ000004385 от 30.05.2018</t>
        </r>
      </text>
    </comment>
    <comment ref="H375" authorId="0" shapeId="0" xr:uid="{00000000-0006-0000-0100-00000E020000}">
      <text>
        <r>
          <rPr>
            <b/>
            <sz val="9"/>
            <color indexed="81"/>
            <rFont val="Tahoma"/>
            <family val="2"/>
            <charset val="204"/>
          </rPr>
          <t>Olga Kapitulskaya:</t>
        </r>
        <r>
          <rPr>
            <sz val="9"/>
            <color indexed="81"/>
            <rFont val="Tahoma"/>
            <family val="2"/>
            <charset val="204"/>
          </rPr>
          <t xml:space="preserve">
Платежное поручение ПЖ000000907 от 02.02.2018</t>
        </r>
      </text>
    </comment>
    <comment ref="L375" authorId="0" shapeId="0" xr:uid="{00000000-0006-0000-0100-00000F020000}">
      <text>
        <r>
          <rPr>
            <b/>
            <sz val="9"/>
            <color indexed="81"/>
            <rFont val="Tahoma"/>
            <family val="2"/>
            <charset val="204"/>
          </rPr>
          <t>Olga Kapitulskaya:</t>
        </r>
        <r>
          <rPr>
            <sz val="9"/>
            <color indexed="81"/>
            <rFont val="Tahoma"/>
            <family val="2"/>
            <charset val="204"/>
          </rPr>
          <t xml:space="preserve">
Платежное поручение ПЖ000002728 от 02.04.2018</t>
        </r>
      </text>
    </comment>
    <comment ref="R375" authorId="0" shapeId="0" xr:uid="{00000000-0006-0000-0100-000010020000}">
      <text>
        <r>
          <rPr>
            <b/>
            <sz val="9"/>
            <color indexed="81"/>
            <rFont val="Tahoma"/>
            <family val="2"/>
            <charset val="204"/>
          </rPr>
          <t>Olga Kapitulskaya:</t>
        </r>
        <r>
          <rPr>
            <sz val="9"/>
            <color indexed="81"/>
            <rFont val="Tahoma"/>
            <family val="2"/>
            <charset val="204"/>
          </rPr>
          <t xml:space="preserve">
Платежное поручение ПЖ000005723 от 10.07.2018</t>
        </r>
      </text>
    </comment>
    <comment ref="V375" authorId="0" shapeId="0" xr:uid="{00000000-0006-0000-0100-000011020000}">
      <text>
        <r>
          <rPr>
            <b/>
            <sz val="9"/>
            <color indexed="81"/>
            <rFont val="Tahoma"/>
            <family val="2"/>
            <charset val="204"/>
          </rPr>
          <t>Olga Kapitulskaya:</t>
        </r>
        <r>
          <rPr>
            <sz val="9"/>
            <color indexed="81"/>
            <rFont val="Tahoma"/>
            <family val="2"/>
            <charset val="204"/>
          </rPr>
          <t xml:space="preserve">
Платежное поручение ПЖ000008009 от 27.09.2018</t>
        </r>
      </text>
    </comment>
    <comment ref="H376" authorId="0" shapeId="0" xr:uid="{00000000-0006-0000-0100-000012020000}">
      <text>
        <r>
          <rPr>
            <b/>
            <sz val="9"/>
            <color indexed="81"/>
            <rFont val="Tahoma"/>
            <family val="2"/>
            <charset val="204"/>
          </rPr>
          <t>Olga Kapitulskaya:</t>
        </r>
        <r>
          <rPr>
            <sz val="9"/>
            <color indexed="81"/>
            <rFont val="Tahoma"/>
            <family val="2"/>
            <charset val="204"/>
          </rPr>
          <t xml:space="preserve">
Платежное поручение ПЖ000001444 от 16.02.2018</t>
        </r>
      </text>
    </comment>
    <comment ref="N376" authorId="0" shapeId="0" xr:uid="{00000000-0006-0000-0100-000013020000}">
      <text>
        <r>
          <rPr>
            <b/>
            <sz val="9"/>
            <color indexed="81"/>
            <rFont val="Tahoma"/>
            <family val="2"/>
            <charset val="204"/>
          </rPr>
          <t>Olga Kapitulskaya:</t>
        </r>
        <r>
          <rPr>
            <sz val="9"/>
            <color indexed="81"/>
            <rFont val="Tahoma"/>
            <family val="2"/>
            <charset val="204"/>
          </rPr>
          <t xml:space="preserve">
Платежное поручение ПЖ000003785 от 08.05.2018</t>
        </r>
      </text>
    </comment>
    <comment ref="T377" authorId="0" shapeId="0" xr:uid="{00000000-0006-0000-0100-000014020000}">
      <text>
        <r>
          <rPr>
            <b/>
            <sz val="9"/>
            <color indexed="81"/>
            <rFont val="Tahoma"/>
            <family val="2"/>
            <charset val="204"/>
          </rPr>
          <t>Olga Kapitulskaya:</t>
        </r>
        <r>
          <rPr>
            <sz val="9"/>
            <color indexed="81"/>
            <rFont val="Tahoma"/>
            <family val="2"/>
            <charset val="204"/>
          </rPr>
          <t xml:space="preserve">
Платежное поручение ПЖ000006491 от 01.08.2018</t>
        </r>
      </text>
    </comment>
    <comment ref="X378" authorId="0" shapeId="0" xr:uid="{00000000-0006-0000-0100-000015020000}">
      <text>
        <r>
          <rPr>
            <b/>
            <sz val="9"/>
            <color indexed="81"/>
            <rFont val="Tahoma"/>
            <family val="2"/>
            <charset val="204"/>
          </rPr>
          <t>Olga Kapitulskaya:</t>
        </r>
        <r>
          <rPr>
            <sz val="9"/>
            <color indexed="81"/>
            <rFont val="Tahoma"/>
            <family val="2"/>
            <charset val="204"/>
          </rPr>
          <t xml:space="preserve">
Платежное поручение ПЖ000009003 от 30.10.2018</t>
        </r>
      </text>
    </comment>
    <comment ref="X379" authorId="0" shapeId="0" xr:uid="{00000000-0006-0000-0100-000016020000}">
      <text>
        <r>
          <rPr>
            <b/>
            <sz val="9"/>
            <color indexed="81"/>
            <rFont val="Tahoma"/>
            <family val="2"/>
            <charset val="204"/>
          </rPr>
          <t>Olga Kapitulskaya:</t>
        </r>
        <r>
          <rPr>
            <sz val="9"/>
            <color indexed="81"/>
            <rFont val="Tahoma"/>
            <family val="2"/>
            <charset val="204"/>
          </rPr>
          <t xml:space="preserve">
Платежное поручение ПЖ000009176 от 31.10.2018</t>
        </r>
      </text>
    </comment>
    <comment ref="F380" authorId="0" shapeId="0" xr:uid="{00000000-0006-0000-0100-000017020000}">
      <text>
        <r>
          <rPr>
            <b/>
            <sz val="9"/>
            <color indexed="81"/>
            <rFont val="Tahoma"/>
            <family val="2"/>
            <charset val="204"/>
          </rPr>
          <t>Olga Kapitulskaya:</t>
        </r>
        <r>
          <rPr>
            <sz val="9"/>
            <color indexed="81"/>
            <rFont val="Tahoma"/>
            <family val="2"/>
            <charset val="204"/>
          </rPr>
          <t xml:space="preserve">
Платежное поручение ПЖ000000077 от 10.01.2018</t>
        </r>
      </text>
    </comment>
    <comment ref="P381" authorId="0" shapeId="0" xr:uid="{00000000-0006-0000-0100-000018020000}">
      <text>
        <r>
          <rPr>
            <b/>
            <sz val="9"/>
            <color indexed="81"/>
            <rFont val="Tahoma"/>
            <family val="2"/>
            <charset val="204"/>
          </rPr>
          <t>Olga Kapitulskaya:</t>
        </r>
        <r>
          <rPr>
            <sz val="9"/>
            <color indexed="81"/>
            <rFont val="Tahoma"/>
            <family val="2"/>
            <charset val="204"/>
          </rPr>
          <t xml:space="preserve">
Платежное поручение ПЖ000005452 от 28.06.2018</t>
        </r>
      </text>
    </comment>
    <comment ref="H382" authorId="0" shapeId="0" xr:uid="{00000000-0006-0000-0100-000019020000}">
      <text>
        <r>
          <rPr>
            <b/>
            <sz val="9"/>
            <color indexed="81"/>
            <rFont val="Tahoma"/>
            <family val="2"/>
            <charset val="204"/>
          </rPr>
          <t>Olga Kapitulskaya:</t>
        </r>
        <r>
          <rPr>
            <sz val="9"/>
            <color indexed="81"/>
            <rFont val="Tahoma"/>
            <family val="2"/>
            <charset val="204"/>
          </rPr>
          <t xml:space="preserve">
Платежное поручение ПЖ000001219 от 13.02.2018</t>
        </r>
      </text>
    </comment>
    <comment ref="X383" authorId="0" shapeId="0" xr:uid="{00000000-0006-0000-0100-00001A020000}">
      <text>
        <r>
          <rPr>
            <b/>
            <sz val="9"/>
            <color indexed="81"/>
            <rFont val="Tahoma"/>
            <family val="2"/>
            <charset val="204"/>
          </rPr>
          <t>Olga Kapitulskaya:</t>
        </r>
        <r>
          <rPr>
            <sz val="9"/>
            <color indexed="81"/>
            <rFont val="Tahoma"/>
            <family val="2"/>
            <charset val="204"/>
          </rPr>
          <t xml:space="preserve">
Платежное поручение ПЖ000008663 от 15.10.2018</t>
        </r>
      </text>
    </comment>
    <comment ref="X384" authorId="0" shapeId="0" xr:uid="{00000000-0006-0000-0100-00001B020000}">
      <text>
        <r>
          <rPr>
            <b/>
            <sz val="9"/>
            <color indexed="81"/>
            <rFont val="Tahoma"/>
            <family val="2"/>
            <charset val="204"/>
          </rPr>
          <t>Olga Kapitulskaya:</t>
        </r>
        <r>
          <rPr>
            <sz val="9"/>
            <color indexed="81"/>
            <rFont val="Tahoma"/>
            <family val="2"/>
            <charset val="204"/>
          </rPr>
          <t xml:space="preserve">
Платежное поручение ПЖ000008884 от 23.10.2018</t>
        </r>
      </text>
    </comment>
    <comment ref="Z384" authorId="0" shapeId="0" xr:uid="{00000000-0006-0000-0100-00001C020000}">
      <text>
        <r>
          <rPr>
            <b/>
            <sz val="9"/>
            <color indexed="81"/>
            <rFont val="Tahoma"/>
            <family val="2"/>
            <charset val="204"/>
          </rPr>
          <t>Olga Kapitulskaya:</t>
        </r>
        <r>
          <rPr>
            <sz val="9"/>
            <color indexed="81"/>
            <rFont val="Tahoma"/>
            <family val="2"/>
            <charset val="204"/>
          </rPr>
          <t xml:space="preserve">
Платежное поручение ПЖ000009743 от 19.11.2018</t>
        </r>
      </text>
    </comment>
    <comment ref="P385" authorId="0" shapeId="0" xr:uid="{00000000-0006-0000-0100-00001D020000}">
      <text>
        <r>
          <rPr>
            <b/>
            <sz val="9"/>
            <color indexed="81"/>
            <rFont val="Tahoma"/>
            <family val="2"/>
            <charset val="204"/>
          </rPr>
          <t>Olga Kapitulskaya:</t>
        </r>
        <r>
          <rPr>
            <sz val="9"/>
            <color indexed="81"/>
            <rFont val="Tahoma"/>
            <family val="2"/>
            <charset val="204"/>
          </rPr>
          <t xml:space="preserve">
Платежное поручение ПЖ000004624 от 05.06.2018</t>
        </r>
      </text>
    </comment>
    <comment ref="T386" authorId="0" shapeId="0" xr:uid="{00000000-0006-0000-0100-00001E020000}">
      <text>
        <r>
          <rPr>
            <b/>
            <sz val="9"/>
            <color indexed="81"/>
            <rFont val="Tahoma"/>
            <family val="2"/>
            <charset val="204"/>
          </rPr>
          <t>Olga Kapitulskaya:</t>
        </r>
        <r>
          <rPr>
            <sz val="9"/>
            <color indexed="81"/>
            <rFont val="Tahoma"/>
            <family val="2"/>
            <charset val="204"/>
          </rPr>
          <t xml:space="preserve">
Платежное поручение ПЖ000006621 от 07.08.2018</t>
        </r>
      </text>
    </comment>
    <comment ref="T387" authorId="0" shapeId="0" xr:uid="{00000000-0006-0000-0100-00001F020000}">
      <text>
        <r>
          <rPr>
            <b/>
            <sz val="9"/>
            <color indexed="81"/>
            <rFont val="Tahoma"/>
            <family val="2"/>
            <charset val="204"/>
          </rPr>
          <t>Olga Kapitulskaya:</t>
        </r>
        <r>
          <rPr>
            <sz val="9"/>
            <color indexed="81"/>
            <rFont val="Tahoma"/>
            <family val="2"/>
            <charset val="204"/>
          </rPr>
          <t xml:space="preserve">
Платежное поручение ПЖ000006784 от 14.08.2018</t>
        </r>
      </text>
    </comment>
    <comment ref="V388" authorId="0" shapeId="0" xr:uid="{00000000-0006-0000-0100-000020020000}">
      <text>
        <r>
          <rPr>
            <b/>
            <sz val="9"/>
            <color indexed="81"/>
            <rFont val="Tahoma"/>
            <family val="2"/>
            <charset val="204"/>
          </rPr>
          <t>Olga Kapitulskaya:</t>
        </r>
        <r>
          <rPr>
            <sz val="9"/>
            <color indexed="81"/>
            <rFont val="Tahoma"/>
            <family val="2"/>
            <charset val="204"/>
          </rPr>
          <t xml:space="preserve">
Платежное поручение ПЖ000008003 от 27.09.2018</t>
        </r>
      </text>
    </comment>
    <comment ref="V389" authorId="0" shapeId="0" xr:uid="{00000000-0006-0000-0100-000021020000}">
      <text>
        <r>
          <rPr>
            <b/>
            <sz val="9"/>
            <color indexed="81"/>
            <rFont val="Tahoma"/>
            <family val="2"/>
            <charset val="204"/>
          </rPr>
          <t>Olga Kapitulskaya:</t>
        </r>
        <r>
          <rPr>
            <sz val="9"/>
            <color indexed="81"/>
            <rFont val="Tahoma"/>
            <family val="2"/>
            <charset val="204"/>
          </rPr>
          <t xml:space="preserve">
Платежное поручение ПЖ000007922 от 17.09.2018</t>
        </r>
      </text>
    </comment>
    <comment ref="H390" authorId="0" shapeId="0" xr:uid="{00000000-0006-0000-0100-000022020000}">
      <text>
        <r>
          <rPr>
            <b/>
            <sz val="9"/>
            <color indexed="81"/>
            <rFont val="Tahoma"/>
            <family val="2"/>
            <charset val="204"/>
          </rPr>
          <t>Olga Kapitulskaya:</t>
        </r>
        <r>
          <rPr>
            <sz val="9"/>
            <color indexed="81"/>
            <rFont val="Tahoma"/>
            <family val="2"/>
            <charset val="204"/>
          </rPr>
          <t xml:space="preserve">
Платежное поручение ПЖ000001110 от 08.02.2018</t>
        </r>
      </text>
    </comment>
    <comment ref="H391" authorId="0" shapeId="0" xr:uid="{00000000-0006-0000-0100-000023020000}">
      <text>
        <r>
          <rPr>
            <b/>
            <sz val="9"/>
            <color indexed="81"/>
            <rFont val="Tahoma"/>
            <family val="2"/>
            <charset val="204"/>
          </rPr>
          <t>Olga Kapitulskaya:</t>
        </r>
        <r>
          <rPr>
            <sz val="9"/>
            <color indexed="81"/>
            <rFont val="Tahoma"/>
            <family val="2"/>
            <charset val="204"/>
          </rPr>
          <t xml:space="preserve">
Платежное поручение ПЖ000001623 от 26.02.2018</t>
        </r>
      </text>
    </comment>
    <comment ref="J391" authorId="0" shapeId="0" xr:uid="{00000000-0006-0000-0100-000024020000}">
      <text>
        <r>
          <rPr>
            <b/>
            <sz val="9"/>
            <color indexed="81"/>
            <rFont val="Tahoma"/>
            <family val="2"/>
            <charset val="204"/>
          </rPr>
          <t>Olga Kapitulskaya:</t>
        </r>
        <r>
          <rPr>
            <sz val="9"/>
            <color indexed="81"/>
            <rFont val="Tahoma"/>
            <family val="2"/>
            <charset val="204"/>
          </rPr>
          <t xml:space="preserve">
Платежное поручение ПЖ000002010 от 07.03.2018</t>
        </r>
      </text>
    </comment>
    <comment ref="H392" authorId="0" shapeId="0" xr:uid="{00000000-0006-0000-0100-000025020000}">
      <text>
        <r>
          <rPr>
            <b/>
            <sz val="9"/>
            <color indexed="81"/>
            <rFont val="Tahoma"/>
            <family val="2"/>
            <charset val="204"/>
          </rPr>
          <t>Olga Kapitulskaya:</t>
        </r>
        <r>
          <rPr>
            <sz val="9"/>
            <color indexed="81"/>
            <rFont val="Tahoma"/>
            <family val="2"/>
            <charset val="204"/>
          </rPr>
          <t xml:space="preserve">
Платежное поручение ПЖ000001205 от 13.02.2018</t>
        </r>
      </text>
    </comment>
    <comment ref="X393" authorId="0" shapeId="0" xr:uid="{00000000-0006-0000-0100-000026020000}">
      <text>
        <r>
          <rPr>
            <b/>
            <sz val="9"/>
            <color indexed="81"/>
            <rFont val="Tahoma"/>
            <family val="2"/>
            <charset val="204"/>
          </rPr>
          <t>Olga Kapitulskaya:</t>
        </r>
        <r>
          <rPr>
            <sz val="9"/>
            <color indexed="81"/>
            <rFont val="Tahoma"/>
            <family val="2"/>
            <charset val="204"/>
          </rPr>
          <t xml:space="preserve">
Платежное поручение ПЖ000008422 от 05.10.2018</t>
        </r>
      </text>
    </comment>
    <comment ref="X394" authorId="0" shapeId="0" xr:uid="{00000000-0006-0000-0100-000027020000}">
      <text>
        <r>
          <rPr>
            <b/>
            <sz val="9"/>
            <color indexed="81"/>
            <rFont val="Tahoma"/>
            <family val="2"/>
            <charset val="204"/>
          </rPr>
          <t>Olga Kapitulskaya:</t>
        </r>
        <r>
          <rPr>
            <sz val="9"/>
            <color indexed="81"/>
            <rFont val="Tahoma"/>
            <family val="2"/>
            <charset val="204"/>
          </rPr>
          <t xml:space="preserve">
Платежное поручение ПЖ000008838 от 22.10.2018</t>
        </r>
      </text>
    </comment>
    <comment ref="P395" authorId="0" shapeId="0" xr:uid="{00000000-0006-0000-0100-000028020000}">
      <text>
        <r>
          <rPr>
            <b/>
            <sz val="9"/>
            <color indexed="81"/>
            <rFont val="Tahoma"/>
            <family val="2"/>
            <charset val="204"/>
          </rPr>
          <t>Olga Kapitulskaya:</t>
        </r>
        <r>
          <rPr>
            <sz val="9"/>
            <color indexed="81"/>
            <rFont val="Tahoma"/>
            <family val="2"/>
            <charset val="204"/>
          </rPr>
          <t xml:space="preserve">
Платежное поручение ПЖ000005205 от 27.06.2018</t>
        </r>
      </text>
    </comment>
    <comment ref="P396" authorId="0" shapeId="0" xr:uid="{00000000-0006-0000-0100-000029020000}">
      <text>
        <r>
          <rPr>
            <b/>
            <sz val="9"/>
            <color indexed="81"/>
            <rFont val="Tahoma"/>
            <family val="2"/>
            <charset val="204"/>
          </rPr>
          <t>Olga Kapitulskaya:</t>
        </r>
        <r>
          <rPr>
            <sz val="9"/>
            <color indexed="81"/>
            <rFont val="Tahoma"/>
            <family val="2"/>
            <charset val="204"/>
          </rPr>
          <t xml:space="preserve">
Платежное поручение ПЖ000005239 от 28.06.2018</t>
        </r>
      </text>
    </comment>
    <comment ref="P397" authorId="0" shapeId="0" xr:uid="{00000000-0006-0000-0100-00002A020000}">
      <text>
        <r>
          <rPr>
            <b/>
            <sz val="9"/>
            <color indexed="81"/>
            <rFont val="Tahoma"/>
            <family val="2"/>
            <charset val="204"/>
          </rPr>
          <t>Olga Kapitulskaya:</t>
        </r>
        <r>
          <rPr>
            <sz val="9"/>
            <color indexed="81"/>
            <rFont val="Tahoma"/>
            <family val="2"/>
            <charset val="204"/>
          </rPr>
          <t xml:space="preserve">
Платежное поручение ПЖ000005265 от 28.06.2018</t>
        </r>
      </text>
    </comment>
    <comment ref="R397" authorId="0" shapeId="0" xr:uid="{00000000-0006-0000-0100-00002B020000}">
      <text>
        <r>
          <rPr>
            <b/>
            <sz val="9"/>
            <color indexed="81"/>
            <rFont val="Tahoma"/>
            <family val="2"/>
            <charset val="204"/>
          </rPr>
          <t>Olga Kapitulskaya:</t>
        </r>
        <r>
          <rPr>
            <sz val="9"/>
            <color indexed="81"/>
            <rFont val="Tahoma"/>
            <family val="2"/>
            <charset val="204"/>
          </rPr>
          <t xml:space="preserve">
Платежное поручение ПЖ000006445 от 31.07.2018</t>
        </r>
      </text>
    </comment>
    <comment ref="T398" authorId="0" shapeId="0" xr:uid="{00000000-0006-0000-0100-00002C020000}">
      <text>
        <r>
          <rPr>
            <b/>
            <sz val="9"/>
            <color indexed="81"/>
            <rFont val="Tahoma"/>
            <family val="2"/>
            <charset val="204"/>
          </rPr>
          <t>Olga Kapitulskaya:</t>
        </r>
        <r>
          <rPr>
            <sz val="9"/>
            <color indexed="81"/>
            <rFont val="Tahoma"/>
            <family val="2"/>
            <charset val="204"/>
          </rPr>
          <t xml:space="preserve">
Платежное поручение ПЖ000007117 от 23.08.2018</t>
        </r>
      </text>
    </comment>
    <comment ref="N399" authorId="0" shapeId="0" xr:uid="{00000000-0006-0000-0100-00002D020000}">
      <text>
        <r>
          <rPr>
            <b/>
            <sz val="9"/>
            <color indexed="81"/>
            <rFont val="Tahoma"/>
            <family val="2"/>
            <charset val="204"/>
          </rPr>
          <t>Olga Kapitulskaya:</t>
        </r>
        <r>
          <rPr>
            <sz val="9"/>
            <color indexed="81"/>
            <rFont val="Tahoma"/>
            <family val="2"/>
            <charset val="204"/>
          </rPr>
          <t xml:space="preserve">
 Платежное поручение ПЖ000004367 от 30.05.2018</t>
        </r>
      </text>
    </comment>
    <comment ref="H400" authorId="0" shapeId="0" xr:uid="{00000000-0006-0000-0100-00002E020000}">
      <text>
        <r>
          <rPr>
            <b/>
            <sz val="9"/>
            <color indexed="81"/>
            <rFont val="Tahoma"/>
            <family val="2"/>
            <charset val="204"/>
          </rPr>
          <t>Olga Kapitulskaya:</t>
        </r>
        <r>
          <rPr>
            <sz val="9"/>
            <color indexed="81"/>
            <rFont val="Tahoma"/>
            <family val="2"/>
            <charset val="204"/>
          </rPr>
          <t xml:space="preserve">
Платежное поручение ПЖ000001589 от 22.02.2018</t>
        </r>
      </text>
    </comment>
    <comment ref="N401" authorId="0" shapeId="0" xr:uid="{00000000-0006-0000-0100-00002F020000}">
      <text>
        <r>
          <rPr>
            <b/>
            <sz val="9"/>
            <color indexed="81"/>
            <rFont val="Tahoma"/>
            <family val="2"/>
            <charset val="204"/>
          </rPr>
          <t>Olga Kapitulskaya:</t>
        </r>
        <r>
          <rPr>
            <sz val="9"/>
            <color indexed="81"/>
            <rFont val="Tahoma"/>
            <family val="2"/>
            <charset val="204"/>
          </rPr>
          <t xml:space="preserve">
Платежное поручение ПЖ000004320 от 28.05.2018</t>
        </r>
      </text>
    </comment>
    <comment ref="P401" authorId="0" shapeId="0" xr:uid="{00000000-0006-0000-0100-000030020000}">
      <text>
        <r>
          <rPr>
            <b/>
            <sz val="9"/>
            <color indexed="81"/>
            <rFont val="Tahoma"/>
            <family val="2"/>
            <charset val="204"/>
          </rPr>
          <t>Olga Kapitulskaya:</t>
        </r>
        <r>
          <rPr>
            <sz val="9"/>
            <color indexed="81"/>
            <rFont val="Tahoma"/>
            <family val="2"/>
            <charset val="204"/>
          </rPr>
          <t xml:space="preserve">
Платежное поручение ПЖ000004995 от 18.06.2018</t>
        </r>
      </text>
    </comment>
    <comment ref="R401" authorId="0" shapeId="0" xr:uid="{00000000-0006-0000-0100-000031020000}">
      <text>
        <r>
          <rPr>
            <b/>
            <sz val="9"/>
            <color indexed="81"/>
            <rFont val="Tahoma"/>
            <family val="2"/>
            <charset val="204"/>
          </rPr>
          <t>Olga Kapitulskaya:</t>
        </r>
        <r>
          <rPr>
            <sz val="9"/>
            <color indexed="81"/>
            <rFont val="Tahoma"/>
            <family val="2"/>
            <charset val="204"/>
          </rPr>
          <t xml:space="preserve">
Платежное поручение ПЖ000005638 от 06.07.2018</t>
        </r>
      </text>
    </comment>
    <comment ref="P402" authorId="0" shapeId="0" xr:uid="{00000000-0006-0000-0100-000032020000}">
      <text>
        <r>
          <rPr>
            <b/>
            <sz val="9"/>
            <color indexed="81"/>
            <rFont val="Tahoma"/>
            <family val="2"/>
            <charset val="204"/>
          </rPr>
          <t>Olga Kapitulskaya:</t>
        </r>
        <r>
          <rPr>
            <sz val="9"/>
            <color indexed="81"/>
            <rFont val="Tahoma"/>
            <family val="2"/>
            <charset val="204"/>
          </rPr>
          <t xml:space="preserve">
Платежное поручение ПЖ000005240 от 28.06.2018</t>
        </r>
      </text>
    </comment>
    <comment ref="R402" authorId="0" shapeId="0" xr:uid="{00000000-0006-0000-0100-000033020000}">
      <text>
        <r>
          <rPr>
            <b/>
            <sz val="9"/>
            <color indexed="81"/>
            <rFont val="Tahoma"/>
            <family val="2"/>
            <charset val="204"/>
          </rPr>
          <t>Olga Kapitulskaya:</t>
        </r>
        <r>
          <rPr>
            <sz val="9"/>
            <color indexed="81"/>
            <rFont val="Tahoma"/>
            <family val="2"/>
            <charset val="204"/>
          </rPr>
          <t xml:space="preserve">
Платежное поручение ПЖ000005664 от 09.07.2018</t>
        </r>
      </text>
    </comment>
    <comment ref="L403" authorId="0" shapeId="0" xr:uid="{00000000-0006-0000-0100-000034020000}">
      <text>
        <r>
          <rPr>
            <b/>
            <sz val="9"/>
            <color indexed="81"/>
            <rFont val="Tahoma"/>
            <family val="2"/>
            <charset val="204"/>
          </rPr>
          <t>Olga Kapitulskaya:</t>
        </r>
        <r>
          <rPr>
            <sz val="9"/>
            <color indexed="81"/>
            <rFont val="Tahoma"/>
            <family val="2"/>
            <charset val="204"/>
          </rPr>
          <t xml:space="preserve">
Платежное поручение ПЖ000003642 от 28.04.2018</t>
        </r>
      </text>
    </comment>
    <comment ref="R404" authorId="0" shapeId="0" xr:uid="{00000000-0006-0000-0100-000035020000}">
      <text>
        <r>
          <rPr>
            <b/>
            <sz val="9"/>
            <color indexed="81"/>
            <rFont val="Tahoma"/>
            <family val="2"/>
            <charset val="204"/>
          </rPr>
          <t>Olga Kapitulskaya:</t>
        </r>
        <r>
          <rPr>
            <sz val="9"/>
            <color indexed="81"/>
            <rFont val="Tahoma"/>
            <family val="2"/>
            <charset val="204"/>
          </rPr>
          <t xml:space="preserve">
Платежное поручение ПЖ000006297 от 27.07.2018</t>
        </r>
      </text>
    </comment>
    <comment ref="L405" authorId="0" shapeId="0" xr:uid="{00000000-0006-0000-0100-000036020000}">
      <text>
        <r>
          <rPr>
            <b/>
            <sz val="9"/>
            <color indexed="81"/>
            <rFont val="Tahoma"/>
            <family val="2"/>
            <charset val="204"/>
          </rPr>
          <t>Olga Kapitulskaya:</t>
        </r>
        <r>
          <rPr>
            <sz val="9"/>
            <color indexed="81"/>
            <rFont val="Tahoma"/>
            <family val="2"/>
            <charset val="204"/>
          </rPr>
          <t xml:space="preserve">
Платежное поручение ПЖ000002864 от 06.04.2018</t>
        </r>
      </text>
    </comment>
    <comment ref="J406" authorId="0" shapeId="0" xr:uid="{00000000-0006-0000-0100-000037020000}">
      <text>
        <r>
          <rPr>
            <b/>
            <sz val="9"/>
            <color indexed="81"/>
            <rFont val="Tahoma"/>
            <family val="2"/>
            <charset val="204"/>
          </rPr>
          <t>Olga Kapitulskaya:</t>
        </r>
        <r>
          <rPr>
            <sz val="9"/>
            <color indexed="81"/>
            <rFont val="Tahoma"/>
            <family val="2"/>
            <charset val="204"/>
          </rPr>
          <t xml:space="preserve">
Платежное поручение ПЖ000002022 от 07.03.2018</t>
        </r>
      </text>
    </comment>
    <comment ref="J407" authorId="0" shapeId="0" xr:uid="{00000000-0006-0000-0100-000038020000}">
      <text>
        <r>
          <rPr>
            <b/>
            <sz val="9"/>
            <color indexed="81"/>
            <rFont val="Tahoma"/>
            <family val="2"/>
            <charset val="204"/>
          </rPr>
          <t>Olga Kapitulskaya:</t>
        </r>
        <r>
          <rPr>
            <sz val="9"/>
            <color indexed="81"/>
            <rFont val="Tahoma"/>
            <family val="2"/>
            <charset val="204"/>
          </rPr>
          <t xml:space="preserve">
Платежное поручение ПЖ000002310 от 19.03.2018</t>
        </r>
      </text>
    </comment>
    <comment ref="Z408" authorId="0" shapeId="0" xr:uid="{00000000-0006-0000-0100-000039020000}">
      <text>
        <r>
          <rPr>
            <b/>
            <sz val="9"/>
            <color indexed="81"/>
            <rFont val="Tahoma"/>
            <family val="2"/>
            <charset val="204"/>
          </rPr>
          <t>Olga Kapitulskaya:</t>
        </r>
        <r>
          <rPr>
            <sz val="9"/>
            <color indexed="81"/>
            <rFont val="Tahoma"/>
            <family val="2"/>
            <charset val="204"/>
          </rPr>
          <t xml:space="preserve">
Платежное поручение ПЖ000009948 от 28.11.2018</t>
        </r>
      </text>
    </comment>
    <comment ref="AB408" authorId="0" shapeId="0" xr:uid="{00000000-0006-0000-0100-00003A020000}">
      <text>
        <r>
          <rPr>
            <b/>
            <sz val="9"/>
            <color indexed="81"/>
            <rFont val="Tahoma"/>
            <family val="2"/>
            <charset val="204"/>
          </rPr>
          <t>Olga Kapitulskaya:</t>
        </r>
        <r>
          <rPr>
            <sz val="9"/>
            <color indexed="81"/>
            <rFont val="Tahoma"/>
            <family val="2"/>
            <charset val="204"/>
          </rPr>
          <t xml:space="preserve">
Платежное поручение ПЖ000010731 от 19.12.2018</t>
        </r>
      </text>
    </comment>
    <comment ref="Z409" authorId="0" shapeId="0" xr:uid="{00000000-0006-0000-0100-00003B020000}">
      <text>
        <r>
          <rPr>
            <b/>
            <sz val="9"/>
            <color indexed="81"/>
            <rFont val="Tahoma"/>
            <family val="2"/>
            <charset val="204"/>
          </rPr>
          <t>Olga Kapitulskaya:</t>
        </r>
        <r>
          <rPr>
            <sz val="9"/>
            <color indexed="81"/>
            <rFont val="Tahoma"/>
            <family val="2"/>
            <charset val="204"/>
          </rPr>
          <t xml:space="preserve">
Платежное поручение ПЖ000009992 от 28.11.2018</t>
        </r>
      </text>
    </comment>
    <comment ref="N410" authorId="0" shapeId="0" xr:uid="{00000000-0006-0000-0100-00003C020000}">
      <text>
        <r>
          <rPr>
            <b/>
            <sz val="9"/>
            <color indexed="81"/>
            <rFont val="Tahoma"/>
            <family val="2"/>
            <charset val="204"/>
          </rPr>
          <t>Olga Kapitulskaya:</t>
        </r>
        <r>
          <rPr>
            <sz val="9"/>
            <color indexed="81"/>
            <rFont val="Tahoma"/>
            <family val="2"/>
            <charset val="204"/>
          </rPr>
          <t xml:space="preserve">
Платежное поручение ПЖ000004038 от 15.05.2018</t>
        </r>
      </text>
    </comment>
    <comment ref="P410" authorId="0" shapeId="0" xr:uid="{00000000-0006-0000-0100-00003D020000}">
      <text>
        <r>
          <rPr>
            <b/>
            <sz val="9"/>
            <color indexed="81"/>
            <rFont val="Tahoma"/>
            <family val="2"/>
            <charset val="204"/>
          </rPr>
          <t>Olga Kapitulskaya:</t>
        </r>
        <r>
          <rPr>
            <sz val="9"/>
            <color indexed="81"/>
            <rFont val="Tahoma"/>
            <family val="2"/>
            <charset val="204"/>
          </rPr>
          <t xml:space="preserve">
Платежное поручение ПЖ000004562 от 01.06.2018</t>
        </r>
      </text>
    </comment>
    <comment ref="N411" authorId="0" shapeId="0" xr:uid="{00000000-0006-0000-0100-00003E020000}">
      <text>
        <r>
          <rPr>
            <b/>
            <sz val="9"/>
            <color indexed="81"/>
            <rFont val="Tahoma"/>
            <family val="2"/>
            <charset val="204"/>
          </rPr>
          <t>Olga Kapitulskaya:</t>
        </r>
        <r>
          <rPr>
            <sz val="9"/>
            <color indexed="81"/>
            <rFont val="Tahoma"/>
            <family val="2"/>
            <charset val="204"/>
          </rPr>
          <t xml:space="preserve">
Платежное поручение ПЖ000004037 от 15.05.2018</t>
        </r>
      </text>
    </comment>
    <comment ref="N412" authorId="0" shapeId="0" xr:uid="{00000000-0006-0000-0100-00003F020000}">
      <text>
        <r>
          <rPr>
            <b/>
            <sz val="9"/>
            <color indexed="81"/>
            <rFont val="Tahoma"/>
            <family val="2"/>
            <charset val="204"/>
          </rPr>
          <t>Olga Kapitulskaya:</t>
        </r>
        <r>
          <rPr>
            <sz val="9"/>
            <color indexed="81"/>
            <rFont val="Tahoma"/>
            <family val="2"/>
            <charset val="204"/>
          </rPr>
          <t xml:space="preserve">
Платежное поручение ПЖ000004114 от 18.05.2018</t>
        </r>
      </text>
    </comment>
    <comment ref="J413" authorId="0" shapeId="0" xr:uid="{00000000-0006-0000-0100-000040020000}">
      <text>
        <r>
          <rPr>
            <b/>
            <sz val="9"/>
            <color indexed="81"/>
            <rFont val="Tahoma"/>
            <family val="2"/>
            <charset val="204"/>
          </rPr>
          <t>Olga Kapitulskaya:</t>
        </r>
        <r>
          <rPr>
            <sz val="9"/>
            <color indexed="81"/>
            <rFont val="Tahoma"/>
            <family val="2"/>
            <charset val="204"/>
          </rPr>
          <t xml:space="preserve">
Платежное поручение ПЖ000002521 от 28.03.2018</t>
        </r>
      </text>
    </comment>
    <comment ref="R414" authorId="0" shapeId="0" xr:uid="{00000000-0006-0000-0100-000041020000}">
      <text>
        <r>
          <rPr>
            <b/>
            <sz val="9"/>
            <color indexed="81"/>
            <rFont val="Tahoma"/>
            <family val="2"/>
            <charset val="204"/>
          </rPr>
          <t>Olga Kapitulskaya:</t>
        </r>
        <r>
          <rPr>
            <sz val="9"/>
            <color indexed="81"/>
            <rFont val="Tahoma"/>
            <family val="2"/>
            <charset val="204"/>
          </rPr>
          <t xml:space="preserve">
Платежное поручение ПЖ000005607 от 05.07.2018</t>
        </r>
      </text>
    </comment>
    <comment ref="H415" authorId="0" shapeId="0" xr:uid="{00000000-0006-0000-0100-000042020000}">
      <text>
        <r>
          <rPr>
            <b/>
            <sz val="9"/>
            <color indexed="81"/>
            <rFont val="Tahoma"/>
            <family val="2"/>
            <charset val="204"/>
          </rPr>
          <t>Olga Kapitulskaya:</t>
        </r>
        <r>
          <rPr>
            <sz val="9"/>
            <color indexed="81"/>
            <rFont val="Tahoma"/>
            <family val="2"/>
            <charset val="204"/>
          </rPr>
          <t xml:space="preserve">
Платежное поручение ПЖ000001033 от 06.02.2018</t>
        </r>
      </text>
    </comment>
    <comment ref="J416" authorId="0" shapeId="0" xr:uid="{00000000-0006-0000-0100-000043020000}">
      <text>
        <r>
          <rPr>
            <b/>
            <sz val="9"/>
            <color indexed="81"/>
            <rFont val="Tahoma"/>
            <family val="2"/>
            <charset val="204"/>
          </rPr>
          <t>Olga Kapitulskaya:</t>
        </r>
        <r>
          <rPr>
            <sz val="9"/>
            <color indexed="81"/>
            <rFont val="Tahoma"/>
            <family val="2"/>
            <charset val="204"/>
          </rPr>
          <t xml:space="preserve">
Платежное поручение ПЖ000002488 от 26.03.2018</t>
        </r>
      </text>
    </comment>
    <comment ref="H417" authorId="0" shapeId="0" xr:uid="{00000000-0006-0000-0100-000044020000}">
      <text>
        <r>
          <rPr>
            <b/>
            <sz val="9"/>
            <color indexed="81"/>
            <rFont val="Tahoma"/>
            <family val="2"/>
            <charset val="204"/>
          </rPr>
          <t>Olga Kapitulskaya:</t>
        </r>
        <r>
          <rPr>
            <sz val="9"/>
            <color indexed="81"/>
            <rFont val="Tahoma"/>
            <family val="2"/>
            <charset val="204"/>
          </rPr>
          <t xml:space="preserve">
Платежное поручение ПЖ000001433 от 16.02.2018</t>
        </r>
      </text>
    </comment>
    <comment ref="H418" authorId="0" shapeId="0" xr:uid="{00000000-0006-0000-0100-000045020000}">
      <text>
        <r>
          <rPr>
            <b/>
            <sz val="9"/>
            <color indexed="81"/>
            <rFont val="Tahoma"/>
            <family val="2"/>
            <charset val="204"/>
          </rPr>
          <t>Olga Kapitulskaya:</t>
        </r>
        <r>
          <rPr>
            <sz val="9"/>
            <color indexed="81"/>
            <rFont val="Tahoma"/>
            <family val="2"/>
            <charset val="204"/>
          </rPr>
          <t xml:space="preserve">
Платежное поручение ПЖ000001596 от 22.02.2018</t>
        </r>
      </text>
    </comment>
    <comment ref="H419" authorId="0" shapeId="0" xr:uid="{00000000-0006-0000-0100-000046020000}">
      <text>
        <r>
          <rPr>
            <b/>
            <sz val="9"/>
            <color indexed="81"/>
            <rFont val="Tahoma"/>
            <family val="2"/>
            <charset val="204"/>
          </rPr>
          <t>Olga Kapitulskaya:</t>
        </r>
        <r>
          <rPr>
            <sz val="9"/>
            <color indexed="81"/>
            <rFont val="Tahoma"/>
            <family val="2"/>
            <charset val="204"/>
          </rPr>
          <t xml:space="preserve">
Платежное поручение ПЖ000001344 от 14.02.2018</t>
        </r>
      </text>
    </comment>
    <comment ref="R420" authorId="0" shapeId="0" xr:uid="{00000000-0006-0000-0100-000047020000}">
      <text>
        <r>
          <rPr>
            <b/>
            <sz val="9"/>
            <color indexed="81"/>
            <rFont val="Tahoma"/>
            <family val="2"/>
            <charset val="204"/>
          </rPr>
          <t>Olga Kapitulskaya:</t>
        </r>
        <r>
          <rPr>
            <sz val="9"/>
            <color indexed="81"/>
            <rFont val="Tahoma"/>
            <family val="2"/>
            <charset val="204"/>
          </rPr>
          <t xml:space="preserve">
Платежное поручение ПЖ000005590 от 05.07.2018</t>
        </r>
      </text>
    </comment>
    <comment ref="X420" authorId="0" shapeId="0" xr:uid="{00000000-0006-0000-0100-000048020000}">
      <text>
        <r>
          <rPr>
            <b/>
            <sz val="9"/>
            <color indexed="81"/>
            <rFont val="Tahoma"/>
            <family val="2"/>
            <charset val="204"/>
          </rPr>
          <t>Olga Kapitulskaya:</t>
        </r>
        <r>
          <rPr>
            <sz val="9"/>
            <color indexed="81"/>
            <rFont val="Tahoma"/>
            <family val="2"/>
            <charset val="204"/>
          </rPr>
          <t xml:space="preserve">
Платежное поручение ПЖ000008261 от 02.10.2018</t>
        </r>
      </text>
    </comment>
    <comment ref="R421" authorId="0" shapeId="0" xr:uid="{00000000-0006-0000-0100-000049020000}">
      <text>
        <r>
          <rPr>
            <b/>
            <sz val="9"/>
            <color indexed="81"/>
            <rFont val="Tahoma"/>
            <family val="2"/>
            <charset val="204"/>
          </rPr>
          <t>Olga Kapitulskaya:</t>
        </r>
        <r>
          <rPr>
            <sz val="9"/>
            <color indexed="81"/>
            <rFont val="Tahoma"/>
            <family val="2"/>
            <charset val="204"/>
          </rPr>
          <t xml:space="preserve">
Платежное поручение ПЖ000005473 от 02.07.2018</t>
        </r>
      </text>
    </comment>
    <comment ref="X421" authorId="0" shapeId="0" xr:uid="{00000000-0006-0000-0100-00004A020000}">
      <text>
        <r>
          <rPr>
            <b/>
            <sz val="9"/>
            <color indexed="81"/>
            <rFont val="Tahoma"/>
            <family val="2"/>
            <charset val="204"/>
          </rPr>
          <t>Olga Kapitulskaya:</t>
        </r>
        <r>
          <rPr>
            <sz val="9"/>
            <color indexed="81"/>
            <rFont val="Tahoma"/>
            <family val="2"/>
            <charset val="204"/>
          </rPr>
          <t xml:space="preserve">
Платежное поручение ПЖ000008665 от 15.10.2018</t>
        </r>
      </text>
    </comment>
    <comment ref="R422" authorId="0" shapeId="0" xr:uid="{00000000-0006-0000-0100-00004B020000}">
      <text>
        <r>
          <rPr>
            <b/>
            <sz val="9"/>
            <color indexed="81"/>
            <rFont val="Tahoma"/>
            <family val="2"/>
            <charset val="204"/>
          </rPr>
          <t>Olga Kapitulskaya:</t>
        </r>
        <r>
          <rPr>
            <sz val="9"/>
            <color indexed="81"/>
            <rFont val="Tahoma"/>
            <family val="2"/>
            <charset val="204"/>
          </rPr>
          <t xml:space="preserve">
Платежное поручение ПЖ000005589 от 05.07.2018</t>
        </r>
      </text>
    </comment>
    <comment ref="X423" authorId="0" shapeId="0" xr:uid="{00000000-0006-0000-0100-00004C020000}">
      <text>
        <r>
          <rPr>
            <b/>
            <sz val="9"/>
            <color indexed="81"/>
            <rFont val="Tahoma"/>
            <family val="2"/>
            <charset val="204"/>
          </rPr>
          <t>Olga Kapitulskaya:</t>
        </r>
        <r>
          <rPr>
            <sz val="9"/>
            <color indexed="81"/>
            <rFont val="Tahoma"/>
            <family val="2"/>
            <charset val="204"/>
          </rPr>
          <t xml:space="preserve">
Платежное поручение ПЖ000008920 от 25.10.2018</t>
        </r>
      </text>
    </comment>
    <comment ref="Z423" authorId="0" shapeId="0" xr:uid="{00000000-0006-0000-0100-00004D020000}">
      <text>
        <r>
          <rPr>
            <b/>
            <sz val="9"/>
            <color indexed="81"/>
            <rFont val="Tahoma"/>
            <family val="2"/>
            <charset val="204"/>
          </rPr>
          <t>Olga Kapitulskaya:</t>
        </r>
        <r>
          <rPr>
            <sz val="9"/>
            <color indexed="81"/>
            <rFont val="Tahoma"/>
            <family val="2"/>
            <charset val="204"/>
          </rPr>
          <t xml:space="preserve">
Платежное поручение ПЖ000009307 от 06.11.2018</t>
        </r>
      </text>
    </comment>
    <comment ref="H424" authorId="0" shapeId="0" xr:uid="{00000000-0006-0000-0100-00004E020000}">
      <text>
        <r>
          <rPr>
            <b/>
            <sz val="9"/>
            <color indexed="81"/>
            <rFont val="Tahoma"/>
            <family val="2"/>
            <charset val="204"/>
          </rPr>
          <t>Olga Kapitulskaya:</t>
        </r>
        <r>
          <rPr>
            <sz val="9"/>
            <color indexed="81"/>
            <rFont val="Tahoma"/>
            <family val="2"/>
            <charset val="204"/>
          </rPr>
          <t xml:space="preserve">
Платежное поручение ПЖ000001181 от 12.02.2018</t>
        </r>
      </text>
    </comment>
    <comment ref="P425" authorId="0" shapeId="0" xr:uid="{00000000-0006-0000-0100-00004F020000}">
      <text>
        <r>
          <rPr>
            <b/>
            <sz val="9"/>
            <color indexed="81"/>
            <rFont val="Tahoma"/>
            <family val="2"/>
            <charset val="204"/>
          </rPr>
          <t>Olga Kapitulskaya:</t>
        </r>
        <r>
          <rPr>
            <sz val="9"/>
            <color indexed="81"/>
            <rFont val="Tahoma"/>
            <family val="2"/>
            <charset val="204"/>
          </rPr>
          <t xml:space="preserve">
Платежное поручение ПЖ000005394 от 29.06.2018</t>
        </r>
      </text>
    </comment>
    <comment ref="J426" authorId="0" shapeId="0" xr:uid="{00000000-0006-0000-0100-000050020000}">
      <text>
        <r>
          <rPr>
            <b/>
            <sz val="9"/>
            <color indexed="81"/>
            <rFont val="Tahoma"/>
            <family val="2"/>
            <charset val="204"/>
          </rPr>
          <t>Olga Kapitulskaya:</t>
        </r>
        <r>
          <rPr>
            <sz val="9"/>
            <color indexed="81"/>
            <rFont val="Tahoma"/>
            <family val="2"/>
            <charset val="204"/>
          </rPr>
          <t xml:space="preserve">
Платежное поручение ПЖ000002406 от 22.03.2018</t>
        </r>
      </text>
    </comment>
    <comment ref="N426" authorId="0" shapeId="0" xr:uid="{00000000-0006-0000-0100-000051020000}">
      <text>
        <r>
          <rPr>
            <b/>
            <sz val="9"/>
            <color indexed="81"/>
            <rFont val="Tahoma"/>
            <family val="2"/>
            <charset val="204"/>
          </rPr>
          <t>Olga Kapitulskaya:</t>
        </r>
        <r>
          <rPr>
            <sz val="9"/>
            <color indexed="81"/>
            <rFont val="Tahoma"/>
            <family val="2"/>
            <charset val="204"/>
          </rPr>
          <t xml:space="preserve">
Платежное поручение ПЖ000004158 от 22.05.2018</t>
        </r>
      </text>
    </comment>
    <comment ref="P426" authorId="0" shapeId="0" xr:uid="{00000000-0006-0000-0100-000052020000}">
      <text>
        <r>
          <rPr>
            <b/>
            <sz val="9"/>
            <color indexed="81"/>
            <rFont val="Tahoma"/>
            <family val="2"/>
            <charset val="204"/>
          </rPr>
          <t>Olga Kapitulskaya:</t>
        </r>
        <r>
          <rPr>
            <sz val="9"/>
            <color indexed="81"/>
            <rFont val="Tahoma"/>
            <family val="2"/>
            <charset val="204"/>
          </rPr>
          <t xml:space="preserve">
Платежное поручение ПЖ000005227 от 28.06.2018</t>
        </r>
      </text>
    </comment>
    <comment ref="R426" authorId="0" shapeId="0" xr:uid="{00000000-0006-0000-0100-000053020000}">
      <text>
        <r>
          <rPr>
            <b/>
            <sz val="9"/>
            <color indexed="81"/>
            <rFont val="Tahoma"/>
            <family val="2"/>
            <charset val="204"/>
          </rPr>
          <t>Olga Kapitulskaya:</t>
        </r>
        <r>
          <rPr>
            <sz val="9"/>
            <color indexed="81"/>
            <rFont val="Tahoma"/>
            <family val="2"/>
            <charset val="204"/>
          </rPr>
          <t xml:space="preserve">
Платежное поручение ПЖ000005483 от 02.07.2018</t>
        </r>
      </text>
    </comment>
    <comment ref="J427" authorId="0" shapeId="0" xr:uid="{00000000-0006-0000-0100-000054020000}">
      <text>
        <r>
          <rPr>
            <b/>
            <sz val="9"/>
            <color indexed="81"/>
            <rFont val="Tahoma"/>
            <family val="2"/>
            <charset val="204"/>
          </rPr>
          <t>Olga Kapitulskaya:</t>
        </r>
        <r>
          <rPr>
            <sz val="9"/>
            <color indexed="81"/>
            <rFont val="Tahoma"/>
            <family val="2"/>
            <charset val="204"/>
          </rPr>
          <t xml:space="preserve">
Платежное поручение ПЖ000002407 от 22.03.2018</t>
        </r>
      </text>
    </comment>
    <comment ref="N427" authorId="0" shapeId="0" xr:uid="{00000000-0006-0000-0100-000055020000}">
      <text>
        <r>
          <rPr>
            <b/>
            <sz val="9"/>
            <color indexed="81"/>
            <rFont val="Tahoma"/>
            <family val="2"/>
            <charset val="204"/>
          </rPr>
          <t>Olga Kapitulskaya:</t>
        </r>
        <r>
          <rPr>
            <sz val="9"/>
            <color indexed="81"/>
            <rFont val="Tahoma"/>
            <family val="2"/>
            <charset val="204"/>
          </rPr>
          <t xml:space="preserve">
Платежное поручение ПЖ000004318 от 28.05.2018</t>
        </r>
      </text>
    </comment>
    <comment ref="P427" authorId="0" shapeId="0" xr:uid="{00000000-0006-0000-0100-000056020000}">
      <text>
        <r>
          <rPr>
            <b/>
            <sz val="9"/>
            <color indexed="81"/>
            <rFont val="Tahoma"/>
            <family val="2"/>
            <charset val="204"/>
          </rPr>
          <t>Olga Kapitulskaya:</t>
        </r>
        <r>
          <rPr>
            <sz val="9"/>
            <color indexed="81"/>
            <rFont val="Tahoma"/>
            <family val="2"/>
            <charset val="204"/>
          </rPr>
          <t xml:space="preserve">
Платежное поручение ПЖ000004576 от 01.06.2018</t>
        </r>
      </text>
    </comment>
    <comment ref="P428" authorId="0" shapeId="0" xr:uid="{00000000-0006-0000-0100-000057020000}">
      <text>
        <r>
          <rPr>
            <b/>
            <sz val="9"/>
            <color indexed="81"/>
            <rFont val="Tahoma"/>
            <family val="2"/>
            <charset val="204"/>
          </rPr>
          <t>Olga Kapitulskaya:</t>
        </r>
        <r>
          <rPr>
            <sz val="9"/>
            <color indexed="81"/>
            <rFont val="Tahoma"/>
            <family val="2"/>
            <charset val="204"/>
          </rPr>
          <t xml:space="preserve">
Платежное поручение ПЖ000005161 от 25.06.2018</t>
        </r>
      </text>
    </comment>
    <comment ref="R429" authorId="0" shapeId="0" xr:uid="{00000000-0006-0000-0100-000058020000}">
      <text>
        <r>
          <rPr>
            <b/>
            <sz val="9"/>
            <color indexed="81"/>
            <rFont val="Tahoma"/>
            <family val="2"/>
            <charset val="204"/>
          </rPr>
          <t>Olga Kapitulskaya:</t>
        </r>
        <r>
          <rPr>
            <sz val="9"/>
            <color indexed="81"/>
            <rFont val="Tahoma"/>
            <family val="2"/>
            <charset val="204"/>
          </rPr>
          <t xml:space="preserve">
Платежное поручение ПЖ000005477 от 02.07.2018</t>
        </r>
      </text>
    </comment>
    <comment ref="X430" authorId="0" shapeId="0" xr:uid="{00000000-0006-0000-0100-000059020000}">
      <text>
        <r>
          <rPr>
            <b/>
            <sz val="9"/>
            <color indexed="81"/>
            <rFont val="Tahoma"/>
            <family val="2"/>
            <charset val="204"/>
          </rPr>
          <t>Olga Kapitulskaya:</t>
        </r>
        <r>
          <rPr>
            <sz val="9"/>
            <color indexed="81"/>
            <rFont val="Tahoma"/>
            <family val="2"/>
            <charset val="204"/>
          </rPr>
          <t xml:space="preserve">
Платежное поручение ПЖ000008350 от 03.10.2018</t>
        </r>
      </text>
    </comment>
    <comment ref="R431" authorId="0" shapeId="0" xr:uid="{00000000-0006-0000-0100-00005A020000}">
      <text>
        <r>
          <rPr>
            <b/>
            <sz val="9"/>
            <color indexed="81"/>
            <rFont val="Tahoma"/>
            <family val="2"/>
            <charset val="204"/>
          </rPr>
          <t>Olga Kapitulskaya:</t>
        </r>
        <r>
          <rPr>
            <sz val="9"/>
            <color indexed="81"/>
            <rFont val="Tahoma"/>
            <family val="2"/>
            <charset val="204"/>
          </rPr>
          <t xml:space="preserve">
Платежное поручение ПЖ000005714 от 10.07.2018</t>
        </r>
      </text>
    </comment>
    <comment ref="L432" authorId="0" shapeId="0" xr:uid="{00000000-0006-0000-0100-00005B020000}">
      <text>
        <r>
          <rPr>
            <b/>
            <sz val="9"/>
            <color indexed="81"/>
            <rFont val="Tahoma"/>
            <family val="2"/>
            <charset val="204"/>
          </rPr>
          <t>Olga Kapitulskaya:</t>
        </r>
        <r>
          <rPr>
            <sz val="9"/>
            <color indexed="81"/>
            <rFont val="Tahoma"/>
            <family val="2"/>
            <charset val="204"/>
          </rPr>
          <t xml:space="preserve">
Платежное поручение ПЖ000002874 от 09.04.2018</t>
        </r>
      </text>
    </comment>
    <comment ref="N433" authorId="0" shapeId="0" xr:uid="{00000000-0006-0000-0100-00005C020000}">
      <text>
        <r>
          <rPr>
            <b/>
            <sz val="9"/>
            <color indexed="81"/>
            <rFont val="Tahoma"/>
            <family val="2"/>
            <charset val="204"/>
          </rPr>
          <t>Olga Kapitulskaya:</t>
        </r>
        <r>
          <rPr>
            <sz val="9"/>
            <color indexed="81"/>
            <rFont val="Tahoma"/>
            <family val="2"/>
            <charset val="204"/>
          </rPr>
          <t xml:space="preserve">
Платежное поручение ПЖ000004048 от 16.05.2018</t>
        </r>
      </text>
    </comment>
    <comment ref="F434" authorId="0" shapeId="0" xr:uid="{00000000-0006-0000-0100-00005D020000}">
      <text>
        <r>
          <rPr>
            <b/>
            <sz val="9"/>
            <color indexed="81"/>
            <rFont val="Tahoma"/>
            <family val="2"/>
            <charset val="204"/>
          </rPr>
          <t>Olga Kapitulskaya:</t>
        </r>
        <r>
          <rPr>
            <sz val="9"/>
            <color indexed="81"/>
            <rFont val="Tahoma"/>
            <family val="2"/>
            <charset val="204"/>
          </rPr>
          <t xml:space="preserve">
Платежное поручение ПЖ000000478 от 22.01.2018</t>
        </r>
      </text>
    </comment>
    <comment ref="F435" authorId="0" shapeId="0" xr:uid="{00000000-0006-0000-0100-00005E020000}">
      <text>
        <r>
          <rPr>
            <b/>
            <sz val="9"/>
            <color indexed="81"/>
            <rFont val="Tahoma"/>
            <family val="2"/>
            <charset val="204"/>
          </rPr>
          <t>Olga Kapitulskaya:</t>
        </r>
        <r>
          <rPr>
            <sz val="9"/>
            <color indexed="81"/>
            <rFont val="Tahoma"/>
            <family val="2"/>
            <charset val="204"/>
          </rPr>
          <t xml:space="preserve">
Платежное поручение ПЖ000000649 от 26.01.2018</t>
        </r>
      </text>
    </comment>
    <comment ref="H436" authorId="0" shapeId="0" xr:uid="{00000000-0006-0000-0100-00005F020000}">
      <text>
        <r>
          <rPr>
            <b/>
            <sz val="9"/>
            <color indexed="81"/>
            <rFont val="Tahoma"/>
            <family val="2"/>
            <charset val="204"/>
          </rPr>
          <t>Olga Kapitulskaya:</t>
        </r>
        <r>
          <rPr>
            <sz val="9"/>
            <color indexed="81"/>
            <rFont val="Tahoma"/>
            <family val="2"/>
            <charset val="204"/>
          </rPr>
          <t xml:space="preserve">
Платежное поручение ПЖ000001040 от 06.02.2018</t>
        </r>
      </text>
    </comment>
    <comment ref="H437" authorId="0" shapeId="0" xr:uid="{00000000-0006-0000-0100-000060020000}">
      <text>
        <r>
          <rPr>
            <b/>
            <sz val="9"/>
            <color indexed="81"/>
            <rFont val="Tahoma"/>
            <family val="2"/>
            <charset val="204"/>
          </rPr>
          <t>Olga Kapitulskaya:</t>
        </r>
        <r>
          <rPr>
            <sz val="9"/>
            <color indexed="81"/>
            <rFont val="Tahoma"/>
            <family val="2"/>
            <charset val="204"/>
          </rPr>
          <t xml:space="preserve">
Платежное поручение ПЖ000001666 от 27.02.2018</t>
        </r>
      </text>
    </comment>
    <comment ref="H438" authorId="0" shapeId="0" xr:uid="{00000000-0006-0000-0100-000061020000}">
      <text>
        <r>
          <rPr>
            <b/>
            <sz val="9"/>
            <color indexed="81"/>
            <rFont val="Tahoma"/>
            <family val="2"/>
            <charset val="204"/>
          </rPr>
          <t>Olga Kapitulskaya:</t>
        </r>
        <r>
          <rPr>
            <sz val="9"/>
            <color indexed="81"/>
            <rFont val="Tahoma"/>
            <family val="2"/>
            <charset val="204"/>
          </rPr>
          <t xml:space="preserve">
Платежное поручение ПЖ000001372 от 15.02.2018</t>
        </r>
      </text>
    </comment>
    <comment ref="H439" authorId="0" shapeId="0" xr:uid="{00000000-0006-0000-0100-000062020000}">
      <text>
        <r>
          <rPr>
            <b/>
            <sz val="9"/>
            <color indexed="81"/>
            <rFont val="Tahoma"/>
            <family val="2"/>
            <charset val="204"/>
          </rPr>
          <t>Olga Kapitulskaya:</t>
        </r>
        <r>
          <rPr>
            <sz val="9"/>
            <color indexed="81"/>
            <rFont val="Tahoma"/>
            <family val="2"/>
            <charset val="204"/>
          </rPr>
          <t xml:space="preserve">
Платежное поручение ПЖ000001416 от 16.02.2018</t>
        </r>
      </text>
    </comment>
    <comment ref="H440" authorId="0" shapeId="0" xr:uid="{00000000-0006-0000-0100-000063020000}">
      <text>
        <r>
          <rPr>
            <b/>
            <sz val="9"/>
            <color indexed="81"/>
            <rFont val="Tahoma"/>
            <family val="2"/>
            <charset val="204"/>
          </rPr>
          <t>Olga Kapitulskaya:</t>
        </r>
        <r>
          <rPr>
            <sz val="9"/>
            <color indexed="81"/>
            <rFont val="Tahoma"/>
            <family val="2"/>
            <charset val="204"/>
          </rPr>
          <t xml:space="preserve">
Платежное поручение ПЖ000001051 от 07.02.2018</t>
        </r>
      </text>
    </comment>
    <comment ref="P441" authorId="0" shapeId="0" xr:uid="{00000000-0006-0000-0100-000064020000}">
      <text>
        <r>
          <rPr>
            <b/>
            <sz val="9"/>
            <color indexed="81"/>
            <rFont val="Tahoma"/>
            <family val="2"/>
            <charset val="204"/>
          </rPr>
          <t>Olga Kapitulskaya:</t>
        </r>
        <r>
          <rPr>
            <sz val="9"/>
            <color indexed="81"/>
            <rFont val="Tahoma"/>
            <family val="2"/>
            <charset val="204"/>
          </rPr>
          <t xml:space="preserve">
Платежное поручение ПЖ000005264 от 28.06.2018</t>
        </r>
      </text>
    </comment>
    <comment ref="R441" authorId="0" shapeId="0" xr:uid="{00000000-0006-0000-0100-000065020000}">
      <text>
        <r>
          <rPr>
            <b/>
            <sz val="9"/>
            <color indexed="81"/>
            <rFont val="Tahoma"/>
            <family val="2"/>
            <charset val="204"/>
          </rPr>
          <t>Olga Kapitulskaya:</t>
        </r>
        <r>
          <rPr>
            <sz val="9"/>
            <color indexed="81"/>
            <rFont val="Tahoma"/>
            <family val="2"/>
            <charset val="204"/>
          </rPr>
          <t xml:space="preserve">
Платежное поручение ПЖ000006447 от 31.07.2018</t>
        </r>
      </text>
    </comment>
    <comment ref="N442" authorId="0" shapeId="0" xr:uid="{00000000-0006-0000-0100-000066020000}">
      <text>
        <r>
          <rPr>
            <b/>
            <sz val="9"/>
            <color indexed="81"/>
            <rFont val="Tahoma"/>
            <family val="2"/>
            <charset val="204"/>
          </rPr>
          <t>Olga Kapitulskaya:</t>
        </r>
        <r>
          <rPr>
            <sz val="9"/>
            <color indexed="81"/>
            <rFont val="Tahoma"/>
            <family val="2"/>
            <charset val="204"/>
          </rPr>
          <t xml:space="preserve">
Платежное поручение ПЖ000003720 от 04.05.2018</t>
        </r>
      </text>
    </comment>
    <comment ref="N443" authorId="0" shapeId="0" xr:uid="{00000000-0006-0000-0100-000067020000}">
      <text>
        <r>
          <rPr>
            <b/>
            <sz val="9"/>
            <color indexed="81"/>
            <rFont val="Tahoma"/>
            <family val="2"/>
            <charset val="204"/>
          </rPr>
          <t>Olga Kapitulskaya:</t>
        </r>
        <r>
          <rPr>
            <sz val="9"/>
            <color indexed="81"/>
            <rFont val="Tahoma"/>
            <family val="2"/>
            <charset val="204"/>
          </rPr>
          <t xml:space="preserve">
Платежное поручение ПЖ000003792 от 08.05.2018</t>
        </r>
      </text>
    </comment>
    <comment ref="N444" authorId="0" shapeId="0" xr:uid="{00000000-0006-0000-0100-000068020000}">
      <text>
        <r>
          <rPr>
            <b/>
            <sz val="9"/>
            <color indexed="81"/>
            <rFont val="Tahoma"/>
            <family val="2"/>
            <charset val="204"/>
          </rPr>
          <t>Olga Kapitulskaya:</t>
        </r>
        <r>
          <rPr>
            <sz val="9"/>
            <color indexed="81"/>
            <rFont val="Tahoma"/>
            <family val="2"/>
            <charset val="204"/>
          </rPr>
          <t xml:space="preserve">
Платежное поручение ПЖ000004322 от 28.05.2018</t>
        </r>
      </text>
    </comment>
    <comment ref="J445" authorId="0" shapeId="0" xr:uid="{00000000-0006-0000-0100-000069020000}">
      <text>
        <r>
          <rPr>
            <b/>
            <sz val="9"/>
            <color indexed="81"/>
            <rFont val="Tahoma"/>
            <family val="2"/>
            <charset val="204"/>
          </rPr>
          <t>Olga Kapitulskaya:</t>
        </r>
        <r>
          <rPr>
            <sz val="9"/>
            <color indexed="81"/>
            <rFont val="Tahoma"/>
            <family val="2"/>
            <charset val="204"/>
          </rPr>
          <t xml:space="preserve">
Платежное поручение ПЖ000001914 от 02.03.2018</t>
        </r>
      </text>
    </comment>
    <comment ref="J446" authorId="0" shapeId="0" xr:uid="{00000000-0006-0000-0100-00006A020000}">
      <text>
        <r>
          <rPr>
            <b/>
            <sz val="9"/>
            <color indexed="81"/>
            <rFont val="Tahoma"/>
            <family val="2"/>
            <charset val="204"/>
          </rPr>
          <t>Olga Kapitulskaya:</t>
        </r>
        <r>
          <rPr>
            <sz val="9"/>
            <color indexed="81"/>
            <rFont val="Tahoma"/>
            <family val="2"/>
            <charset val="204"/>
          </rPr>
          <t xml:space="preserve">
Платежное поручение ПЖ000001903 от 02.03.2018</t>
        </r>
      </text>
    </comment>
    <comment ref="J447" authorId="0" shapeId="0" xr:uid="{00000000-0006-0000-0100-00006B020000}">
      <text>
        <r>
          <rPr>
            <b/>
            <sz val="9"/>
            <color indexed="81"/>
            <rFont val="Tahoma"/>
            <family val="2"/>
            <charset val="204"/>
          </rPr>
          <t>Olga Kapitulskaya:</t>
        </r>
        <r>
          <rPr>
            <sz val="9"/>
            <color indexed="81"/>
            <rFont val="Tahoma"/>
            <family val="2"/>
            <charset val="204"/>
          </rPr>
          <t xml:space="preserve">
Платежное поручение ПЖ000001904 от 02.03.2018</t>
        </r>
      </text>
    </comment>
    <comment ref="J448" authorId="0" shapeId="0" xr:uid="{00000000-0006-0000-0100-00006C020000}">
      <text>
        <r>
          <rPr>
            <b/>
            <sz val="9"/>
            <color indexed="81"/>
            <rFont val="Tahoma"/>
            <family val="2"/>
            <charset val="204"/>
          </rPr>
          <t>Olga Kapitulskaya:</t>
        </r>
        <r>
          <rPr>
            <sz val="9"/>
            <color indexed="81"/>
            <rFont val="Tahoma"/>
            <family val="2"/>
            <charset val="204"/>
          </rPr>
          <t xml:space="preserve">
Платежное поручение ПЖ000002014 от 07.03.2018</t>
        </r>
      </text>
    </comment>
    <comment ref="N449" authorId="0" shapeId="0" xr:uid="{00000000-0006-0000-0100-00006D020000}">
      <text>
        <r>
          <rPr>
            <b/>
            <sz val="9"/>
            <color indexed="81"/>
            <rFont val="Tahoma"/>
            <family val="2"/>
            <charset val="204"/>
          </rPr>
          <t>Olga Kapitulskaya:</t>
        </r>
        <r>
          <rPr>
            <sz val="9"/>
            <color indexed="81"/>
            <rFont val="Tahoma"/>
            <family val="2"/>
            <charset val="204"/>
          </rPr>
          <t xml:space="preserve">
Платежное поручение ПЖ000004040 от 15.05.2018</t>
        </r>
      </text>
    </comment>
    <comment ref="P450" authorId="0" shapeId="0" xr:uid="{00000000-0006-0000-0100-00006E020000}">
      <text>
        <r>
          <rPr>
            <b/>
            <sz val="9"/>
            <color indexed="81"/>
            <rFont val="Tahoma"/>
            <family val="2"/>
            <charset val="204"/>
          </rPr>
          <t>Olga Kapitulskaya:</t>
        </r>
        <r>
          <rPr>
            <sz val="9"/>
            <color indexed="81"/>
            <rFont val="Tahoma"/>
            <family val="2"/>
            <charset val="204"/>
          </rPr>
          <t xml:space="preserve">
Платежное поручение ПЖ000004976 от 18.06.2018</t>
        </r>
      </text>
    </comment>
    <comment ref="P451" authorId="0" shapeId="0" xr:uid="{00000000-0006-0000-0100-00006F020000}">
      <text>
        <r>
          <rPr>
            <b/>
            <sz val="9"/>
            <color indexed="81"/>
            <rFont val="Tahoma"/>
            <family val="2"/>
            <charset val="204"/>
          </rPr>
          <t>Olga Kapitulskaya:</t>
        </r>
        <r>
          <rPr>
            <sz val="9"/>
            <color indexed="81"/>
            <rFont val="Tahoma"/>
            <family val="2"/>
            <charset val="204"/>
          </rPr>
          <t xml:space="preserve">
Платежное поручение ПЖ000004975 от 18.06.2018</t>
        </r>
      </text>
    </comment>
    <comment ref="P452" authorId="0" shapeId="0" xr:uid="{00000000-0006-0000-0100-000070020000}">
      <text>
        <r>
          <rPr>
            <b/>
            <sz val="9"/>
            <color indexed="81"/>
            <rFont val="Tahoma"/>
            <family val="2"/>
            <charset val="204"/>
          </rPr>
          <t>Olga Kapitulskaya:</t>
        </r>
        <r>
          <rPr>
            <sz val="9"/>
            <color indexed="81"/>
            <rFont val="Tahoma"/>
            <family val="2"/>
            <charset val="204"/>
          </rPr>
          <t xml:space="preserve">
Платежное поручение ПЖ000005209 от 27.06.2018</t>
        </r>
      </text>
    </comment>
    <comment ref="R452" authorId="0" shapeId="0" xr:uid="{00000000-0006-0000-0100-000071020000}">
      <text>
        <r>
          <rPr>
            <b/>
            <sz val="9"/>
            <color indexed="81"/>
            <rFont val="Tahoma"/>
            <family val="2"/>
            <charset val="204"/>
          </rPr>
          <t>Olga Kapitulskaya:</t>
        </r>
        <r>
          <rPr>
            <sz val="9"/>
            <color indexed="81"/>
            <rFont val="Tahoma"/>
            <family val="2"/>
            <charset val="204"/>
          </rPr>
          <t xml:space="preserve">
Платежное поручение ПЖ000006232 от 26.07.2018</t>
        </r>
      </text>
    </comment>
    <comment ref="T452" authorId="0" shapeId="0" xr:uid="{00000000-0006-0000-0100-000072020000}">
      <text>
        <r>
          <rPr>
            <b/>
            <sz val="9"/>
            <color indexed="81"/>
            <rFont val="Tahoma"/>
            <family val="2"/>
            <charset val="204"/>
          </rPr>
          <t>Olga Kapitulskaya:</t>
        </r>
        <r>
          <rPr>
            <sz val="9"/>
            <color indexed="81"/>
            <rFont val="Tahoma"/>
            <family val="2"/>
            <charset val="204"/>
          </rPr>
          <t xml:space="preserve">
Платежное поручение ПЖ000006632 от 07.08.2018</t>
        </r>
      </text>
    </comment>
    <comment ref="V452" authorId="0" shapeId="0" xr:uid="{00000000-0006-0000-0100-000073020000}">
      <text>
        <r>
          <rPr>
            <b/>
            <sz val="9"/>
            <color indexed="81"/>
            <rFont val="Tahoma"/>
            <family val="2"/>
            <charset val="204"/>
          </rPr>
          <t>Olga Kapitulskaya:</t>
        </r>
        <r>
          <rPr>
            <sz val="9"/>
            <color indexed="81"/>
            <rFont val="Tahoma"/>
            <family val="2"/>
            <charset val="204"/>
          </rPr>
          <t xml:space="preserve">
Платежное поручение ПЖ000007423 от 03.09.2018</t>
        </r>
      </text>
    </comment>
    <comment ref="R453" authorId="0" shapeId="0" xr:uid="{00000000-0006-0000-0100-000074020000}">
      <text>
        <r>
          <rPr>
            <b/>
            <sz val="9"/>
            <color indexed="81"/>
            <rFont val="Tahoma"/>
            <family val="2"/>
            <charset val="204"/>
          </rPr>
          <t>Olga Kapitulskaya:</t>
        </r>
        <r>
          <rPr>
            <sz val="9"/>
            <color indexed="81"/>
            <rFont val="Tahoma"/>
            <family val="2"/>
            <charset val="204"/>
          </rPr>
          <t xml:space="preserve">
Платежное поручение ПЖ000005550 от 04.07.2018</t>
        </r>
      </text>
    </comment>
    <comment ref="T453" authorId="0" shapeId="0" xr:uid="{00000000-0006-0000-0100-000075020000}">
      <text>
        <r>
          <rPr>
            <b/>
            <sz val="9"/>
            <color indexed="81"/>
            <rFont val="Tahoma"/>
            <family val="2"/>
            <charset val="204"/>
          </rPr>
          <t>Olga Kapitulskaya:</t>
        </r>
        <r>
          <rPr>
            <sz val="9"/>
            <color indexed="81"/>
            <rFont val="Tahoma"/>
            <family val="2"/>
            <charset val="204"/>
          </rPr>
          <t xml:space="preserve">
Платежное поручение ПЖ000006720 от 10.08.2018</t>
        </r>
      </text>
    </comment>
    <comment ref="R454" authorId="0" shapeId="0" xr:uid="{00000000-0006-0000-0100-000076020000}">
      <text>
        <r>
          <rPr>
            <b/>
            <sz val="9"/>
            <color indexed="81"/>
            <rFont val="Tahoma"/>
            <family val="2"/>
            <charset val="204"/>
          </rPr>
          <t>Olga Kapitulskaya:</t>
        </r>
        <r>
          <rPr>
            <sz val="9"/>
            <color indexed="81"/>
            <rFont val="Tahoma"/>
            <family val="2"/>
            <charset val="204"/>
          </rPr>
          <t xml:space="preserve">
Платежное поручение ПЖ000006088 от 20.07.2018</t>
        </r>
      </text>
    </comment>
    <comment ref="T454" authorId="0" shapeId="0" xr:uid="{00000000-0006-0000-0100-000077020000}">
      <text>
        <r>
          <rPr>
            <b/>
            <sz val="9"/>
            <color indexed="81"/>
            <rFont val="Tahoma"/>
            <family val="2"/>
            <charset val="204"/>
          </rPr>
          <t>Olga Kapitulskaya:</t>
        </r>
        <r>
          <rPr>
            <sz val="9"/>
            <color indexed="81"/>
            <rFont val="Tahoma"/>
            <family val="2"/>
            <charset val="204"/>
          </rPr>
          <t xml:space="preserve">
Платежное поручение ПЖ000007152 от 24.08.2018</t>
        </r>
      </text>
    </comment>
    <comment ref="T455" authorId="0" shapeId="0" xr:uid="{00000000-0006-0000-0100-000078020000}">
      <text>
        <r>
          <rPr>
            <b/>
            <sz val="9"/>
            <color indexed="81"/>
            <rFont val="Tahoma"/>
            <family val="2"/>
            <charset val="204"/>
          </rPr>
          <t>Olga Kapitulskaya:</t>
        </r>
        <r>
          <rPr>
            <sz val="9"/>
            <color indexed="81"/>
            <rFont val="Tahoma"/>
            <family val="2"/>
            <charset val="204"/>
          </rPr>
          <t xml:space="preserve">
Платежное поручение ПЖ000006982 от 17.08.2018</t>
        </r>
      </text>
    </comment>
    <comment ref="R456" authorId="0" shapeId="0" xr:uid="{00000000-0006-0000-0100-000079020000}">
      <text>
        <r>
          <rPr>
            <b/>
            <sz val="9"/>
            <color indexed="81"/>
            <rFont val="Tahoma"/>
            <family val="2"/>
            <charset val="204"/>
          </rPr>
          <t>Olga Kapitulskaya:</t>
        </r>
        <r>
          <rPr>
            <sz val="9"/>
            <color indexed="81"/>
            <rFont val="Tahoma"/>
            <family val="2"/>
            <charset val="204"/>
          </rPr>
          <t xml:space="preserve">
Платежное поручение ПЖ000005476 от 02.07.2018</t>
        </r>
      </text>
    </comment>
    <comment ref="T456" authorId="0" shapeId="0" xr:uid="{00000000-0006-0000-0100-00007A020000}">
      <text>
        <r>
          <rPr>
            <b/>
            <sz val="9"/>
            <color indexed="81"/>
            <rFont val="Tahoma"/>
            <family val="2"/>
            <charset val="204"/>
          </rPr>
          <t>Olga Kapitulskaya:</t>
        </r>
        <r>
          <rPr>
            <sz val="9"/>
            <color indexed="81"/>
            <rFont val="Tahoma"/>
            <family val="2"/>
            <charset val="204"/>
          </rPr>
          <t xml:space="preserve">
Платежное поручение ПЖ000006773 от 13.08.2018</t>
        </r>
      </text>
    </comment>
    <comment ref="R457" authorId="0" shapeId="0" xr:uid="{00000000-0006-0000-0100-00007B020000}">
      <text>
        <r>
          <rPr>
            <b/>
            <sz val="9"/>
            <color indexed="81"/>
            <rFont val="Tahoma"/>
            <family val="2"/>
            <charset val="204"/>
          </rPr>
          <t>Olga Kapitulskaya:</t>
        </r>
        <r>
          <rPr>
            <sz val="9"/>
            <color indexed="81"/>
            <rFont val="Tahoma"/>
            <family val="2"/>
            <charset val="204"/>
          </rPr>
          <t xml:space="preserve">
Платежное поручение ПЖ000005531 от 03.07.2018</t>
        </r>
      </text>
    </comment>
    <comment ref="T457" authorId="0" shapeId="0" xr:uid="{00000000-0006-0000-0100-00007C020000}">
      <text>
        <r>
          <rPr>
            <b/>
            <sz val="9"/>
            <color indexed="81"/>
            <rFont val="Tahoma"/>
            <family val="2"/>
            <charset val="204"/>
          </rPr>
          <t>Olga Kapitulskaya:</t>
        </r>
        <r>
          <rPr>
            <sz val="9"/>
            <color indexed="81"/>
            <rFont val="Tahoma"/>
            <family val="2"/>
            <charset val="204"/>
          </rPr>
          <t xml:space="preserve">
Платежное поручение ПЖ000006978 от 17.08.2018</t>
        </r>
      </text>
    </comment>
    <comment ref="F458" authorId="0" shapeId="0" xr:uid="{00000000-0006-0000-0100-00007D020000}">
      <text>
        <r>
          <rPr>
            <b/>
            <sz val="9"/>
            <color indexed="81"/>
            <rFont val="Tahoma"/>
            <family val="2"/>
            <charset val="204"/>
          </rPr>
          <t>Olga Kapitulskaya:</t>
        </r>
        <r>
          <rPr>
            <sz val="9"/>
            <color indexed="81"/>
            <rFont val="Tahoma"/>
            <family val="2"/>
            <charset val="204"/>
          </rPr>
          <t xml:space="preserve">
Платежное поручение ПЖ000000432 от 18.01.2018</t>
        </r>
      </text>
    </comment>
    <comment ref="N458" authorId="0" shapeId="0" xr:uid="{00000000-0006-0000-0100-00007E020000}">
      <text>
        <r>
          <rPr>
            <b/>
            <sz val="9"/>
            <color indexed="81"/>
            <rFont val="Tahoma"/>
            <family val="2"/>
            <charset val="204"/>
          </rPr>
          <t>Olga Kapitulskaya:</t>
        </r>
        <r>
          <rPr>
            <sz val="9"/>
            <color indexed="81"/>
            <rFont val="Tahoma"/>
            <family val="2"/>
            <charset val="204"/>
          </rPr>
          <t xml:space="preserve">
Платежное поручение ПЖ000003682 от 03.05.2018</t>
        </r>
      </text>
    </comment>
    <comment ref="L459" authorId="0" shapeId="0" xr:uid="{00000000-0006-0000-0100-00007F020000}">
      <text>
        <r>
          <rPr>
            <b/>
            <sz val="9"/>
            <color indexed="81"/>
            <rFont val="Tahoma"/>
            <family val="2"/>
            <charset val="204"/>
          </rPr>
          <t>Olga Kapitulskaya:</t>
        </r>
        <r>
          <rPr>
            <sz val="9"/>
            <color indexed="81"/>
            <rFont val="Tahoma"/>
            <family val="2"/>
            <charset val="204"/>
          </rPr>
          <t xml:space="preserve">
Платежное поручение ПЖ000003203 от 17.04.2018</t>
        </r>
      </text>
    </comment>
    <comment ref="H460" authorId="0" shapeId="0" xr:uid="{00000000-0006-0000-0100-000080020000}">
      <text>
        <r>
          <rPr>
            <b/>
            <sz val="9"/>
            <color indexed="81"/>
            <rFont val="Tahoma"/>
            <family val="2"/>
            <charset val="204"/>
          </rPr>
          <t>Olga Kapitulskaya:</t>
        </r>
        <r>
          <rPr>
            <sz val="9"/>
            <color indexed="81"/>
            <rFont val="Tahoma"/>
            <family val="2"/>
            <charset val="204"/>
          </rPr>
          <t xml:space="preserve">
Платежное поручение ПЖ000000966 от 02.02.2018</t>
        </r>
      </text>
    </comment>
    <comment ref="J461" authorId="0" shapeId="0" xr:uid="{00000000-0006-0000-0100-000081020000}">
      <text>
        <r>
          <rPr>
            <b/>
            <sz val="9"/>
            <color indexed="81"/>
            <rFont val="Tahoma"/>
            <family val="2"/>
            <charset val="204"/>
          </rPr>
          <t>Olga Kapitulskaya:</t>
        </r>
        <r>
          <rPr>
            <sz val="9"/>
            <color indexed="81"/>
            <rFont val="Tahoma"/>
            <family val="2"/>
            <charset val="204"/>
          </rPr>
          <t xml:space="preserve">
Платежное поручение ПЖ000002378 от 21.03.2018</t>
        </r>
      </text>
    </comment>
    <comment ref="L461" authorId="0" shapeId="0" xr:uid="{00000000-0006-0000-0100-000082020000}">
      <text>
        <r>
          <rPr>
            <b/>
            <sz val="9"/>
            <color indexed="81"/>
            <rFont val="Tahoma"/>
            <family val="2"/>
            <charset val="204"/>
          </rPr>
          <t>Olga Kapitulskaya:</t>
        </r>
        <r>
          <rPr>
            <sz val="9"/>
            <color indexed="81"/>
            <rFont val="Tahoma"/>
            <family val="2"/>
            <charset val="204"/>
          </rPr>
          <t xml:space="preserve">
Платежное поручение ПЖ000002751 от 03.04.2018</t>
        </r>
      </text>
    </comment>
    <comment ref="J462" authorId="0" shapeId="0" xr:uid="{00000000-0006-0000-0100-000083020000}">
      <text>
        <r>
          <rPr>
            <b/>
            <sz val="9"/>
            <color indexed="81"/>
            <rFont val="Tahoma"/>
            <family val="2"/>
            <charset val="204"/>
          </rPr>
          <t>Olga Kapitulskaya:</t>
        </r>
        <r>
          <rPr>
            <sz val="9"/>
            <color indexed="81"/>
            <rFont val="Tahoma"/>
            <family val="2"/>
            <charset val="204"/>
          </rPr>
          <t xml:space="preserve">
Платежное поручение ПЖ000002541 от 28.03.2018</t>
        </r>
      </text>
    </comment>
    <comment ref="L462" authorId="0" shapeId="0" xr:uid="{00000000-0006-0000-0100-000084020000}">
      <text>
        <r>
          <rPr>
            <b/>
            <sz val="9"/>
            <color indexed="81"/>
            <rFont val="Tahoma"/>
            <family val="2"/>
            <charset val="204"/>
          </rPr>
          <t>Olga Kapitulskaya:</t>
        </r>
        <r>
          <rPr>
            <sz val="9"/>
            <color indexed="81"/>
            <rFont val="Tahoma"/>
            <family val="2"/>
            <charset val="204"/>
          </rPr>
          <t xml:space="preserve">
Платежное поручение ПЖ000003418 от 24.04.2018</t>
        </r>
      </text>
    </comment>
    <comment ref="P463" authorId="0" shapeId="0" xr:uid="{00000000-0006-0000-0100-000085020000}">
      <text>
        <r>
          <rPr>
            <b/>
            <sz val="9"/>
            <color indexed="81"/>
            <rFont val="Tahoma"/>
            <family val="2"/>
            <charset val="204"/>
          </rPr>
          <t>Olga Kapitulskaya:</t>
        </r>
        <r>
          <rPr>
            <sz val="9"/>
            <color indexed="81"/>
            <rFont val="Tahoma"/>
            <family val="2"/>
            <charset val="204"/>
          </rPr>
          <t xml:space="preserve">
Платежное поручение ПЖ000004952 от 15.06.2018</t>
        </r>
      </text>
    </comment>
    <comment ref="L464" authorId="0" shapeId="0" xr:uid="{00000000-0006-0000-0100-000086020000}">
      <text>
        <r>
          <rPr>
            <b/>
            <sz val="9"/>
            <color indexed="81"/>
            <rFont val="Tahoma"/>
            <family val="2"/>
            <charset val="204"/>
          </rPr>
          <t>Olga Kapitulskaya:</t>
        </r>
        <r>
          <rPr>
            <sz val="9"/>
            <color indexed="81"/>
            <rFont val="Tahoma"/>
            <family val="2"/>
            <charset val="204"/>
          </rPr>
          <t xml:space="preserve">
Платежное поручение ПЖ000002860 от 06.04.2018</t>
        </r>
      </text>
    </comment>
    <comment ref="L465" authorId="0" shapeId="0" xr:uid="{00000000-0006-0000-0100-000087020000}">
      <text>
        <r>
          <rPr>
            <b/>
            <sz val="9"/>
            <color indexed="81"/>
            <rFont val="Tahoma"/>
            <family val="2"/>
            <charset val="204"/>
          </rPr>
          <t>Olga Kapitulskaya:</t>
        </r>
        <r>
          <rPr>
            <sz val="9"/>
            <color indexed="81"/>
            <rFont val="Tahoma"/>
            <family val="2"/>
            <charset val="204"/>
          </rPr>
          <t xml:space="preserve">
Платежное поручение ПЖ000003436 от 24.04.2018</t>
        </r>
      </text>
    </comment>
    <comment ref="P465" authorId="0" shapeId="0" xr:uid="{00000000-0006-0000-0100-000088020000}">
      <text>
        <r>
          <rPr>
            <b/>
            <sz val="9"/>
            <color indexed="81"/>
            <rFont val="Tahoma"/>
            <family val="2"/>
            <charset val="204"/>
          </rPr>
          <t>Olga Kapitulskaya:</t>
        </r>
        <r>
          <rPr>
            <sz val="9"/>
            <color indexed="81"/>
            <rFont val="Tahoma"/>
            <family val="2"/>
            <charset val="204"/>
          </rPr>
          <t xml:space="preserve">
Платежное поручение ПЖ000005388 от 29.06.2018</t>
        </r>
      </text>
    </comment>
    <comment ref="R465" authorId="0" shapeId="0" xr:uid="{00000000-0006-0000-0100-000089020000}">
      <text>
        <r>
          <rPr>
            <b/>
            <sz val="9"/>
            <color indexed="81"/>
            <rFont val="Tahoma"/>
            <family val="2"/>
            <charset val="204"/>
          </rPr>
          <t>Olga Kapitulskaya:</t>
        </r>
        <r>
          <rPr>
            <sz val="9"/>
            <color indexed="81"/>
            <rFont val="Tahoma"/>
            <family val="2"/>
            <charset val="204"/>
          </rPr>
          <t xml:space="preserve">
Платежное поручение ПЖ000006448 от 31.07.2018</t>
        </r>
      </text>
    </comment>
    <comment ref="V465" authorId="0" shapeId="0" xr:uid="{00000000-0006-0000-0100-00008A020000}">
      <text>
        <r>
          <rPr>
            <b/>
            <sz val="9"/>
            <color indexed="81"/>
            <rFont val="Tahoma"/>
            <family val="2"/>
            <charset val="204"/>
          </rPr>
          <t>Olga Kapitulskaya:</t>
        </r>
        <r>
          <rPr>
            <sz val="9"/>
            <color indexed="81"/>
            <rFont val="Tahoma"/>
            <family val="2"/>
            <charset val="204"/>
          </rPr>
          <t xml:space="preserve">
Платежное поручение ПЖ000007584 от 11.09.2018</t>
        </r>
      </text>
    </comment>
    <comment ref="X465" authorId="0" shapeId="0" xr:uid="{00000000-0006-0000-0100-00008B020000}">
      <text>
        <r>
          <rPr>
            <b/>
            <sz val="9"/>
            <color indexed="81"/>
            <rFont val="Tahoma"/>
            <family val="2"/>
            <charset val="204"/>
          </rPr>
          <t>Olga Kapitulskaya:</t>
        </r>
        <r>
          <rPr>
            <sz val="9"/>
            <color indexed="81"/>
            <rFont val="Tahoma"/>
            <family val="2"/>
            <charset val="204"/>
          </rPr>
          <t xml:space="preserve">
Платежное поручение ПЖ000008890 от 23.10.2018</t>
        </r>
      </text>
    </comment>
    <comment ref="P466" authorId="0" shapeId="0" xr:uid="{00000000-0006-0000-0100-00008C020000}">
      <text>
        <r>
          <rPr>
            <b/>
            <sz val="9"/>
            <color indexed="81"/>
            <rFont val="Tahoma"/>
            <family val="2"/>
            <charset val="204"/>
          </rPr>
          <t>Olga Kapitulskaya:</t>
        </r>
        <r>
          <rPr>
            <sz val="9"/>
            <color indexed="81"/>
            <rFont val="Tahoma"/>
            <family val="2"/>
            <charset val="204"/>
          </rPr>
          <t xml:space="preserve">
Платежное поручение ПЖ000005387 от 29.06.2018</t>
        </r>
      </text>
    </comment>
    <comment ref="V466" authorId="0" shapeId="0" xr:uid="{00000000-0006-0000-0100-00008D020000}">
      <text>
        <r>
          <rPr>
            <b/>
            <sz val="9"/>
            <color indexed="81"/>
            <rFont val="Tahoma"/>
            <family val="2"/>
            <charset val="204"/>
          </rPr>
          <t>Olga Kapitulskaya:</t>
        </r>
        <r>
          <rPr>
            <sz val="9"/>
            <color indexed="81"/>
            <rFont val="Tahoma"/>
            <family val="2"/>
            <charset val="204"/>
          </rPr>
          <t xml:space="preserve">
Платежное поручение ПЖ000008202 от 28.09.2018</t>
        </r>
      </text>
    </comment>
    <comment ref="F467" authorId="0" shapeId="0" xr:uid="{00000000-0006-0000-0100-00008E020000}">
      <text>
        <r>
          <rPr>
            <b/>
            <sz val="9"/>
            <color indexed="81"/>
            <rFont val="Tahoma"/>
            <family val="2"/>
            <charset val="204"/>
          </rPr>
          <t>Olga Kapitulskaya:</t>
        </r>
        <r>
          <rPr>
            <sz val="9"/>
            <color indexed="81"/>
            <rFont val="Tahoma"/>
            <family val="2"/>
            <charset val="204"/>
          </rPr>
          <t xml:space="preserve">
Платежное поручение ПЖ000000428 от 18.01.2018</t>
        </r>
      </text>
    </comment>
    <comment ref="N468" authorId="0" shapeId="0" xr:uid="{00000000-0006-0000-0100-00008F020000}">
      <text>
        <r>
          <rPr>
            <b/>
            <sz val="9"/>
            <color indexed="81"/>
            <rFont val="Tahoma"/>
            <family val="2"/>
            <charset val="204"/>
          </rPr>
          <t>Olga Kapitulskaya:</t>
        </r>
        <r>
          <rPr>
            <sz val="9"/>
            <color indexed="81"/>
            <rFont val="Tahoma"/>
            <family val="2"/>
            <charset val="204"/>
          </rPr>
          <t xml:space="preserve">
Платежное поручение ПЖ000004074 от 16.05.2018</t>
        </r>
      </text>
    </comment>
    <comment ref="X469" authorId="0" shapeId="0" xr:uid="{00000000-0006-0000-0100-000090020000}">
      <text>
        <r>
          <rPr>
            <b/>
            <sz val="9"/>
            <color indexed="81"/>
            <rFont val="Tahoma"/>
            <family val="2"/>
            <charset val="204"/>
          </rPr>
          <t>Olga Kapitulskaya:</t>
        </r>
        <r>
          <rPr>
            <sz val="9"/>
            <color indexed="81"/>
            <rFont val="Tahoma"/>
            <family val="2"/>
            <charset val="204"/>
          </rPr>
          <t xml:space="preserve">
Платежное поручение ПЖ000008449 от 08.10.2018</t>
        </r>
      </text>
    </comment>
    <comment ref="X470" authorId="0" shapeId="0" xr:uid="{00000000-0006-0000-0100-000091020000}">
      <text>
        <r>
          <rPr>
            <b/>
            <sz val="9"/>
            <color indexed="81"/>
            <rFont val="Tahoma"/>
            <family val="2"/>
            <charset val="204"/>
          </rPr>
          <t>Olga Kapitulskaya:</t>
        </r>
        <r>
          <rPr>
            <sz val="9"/>
            <color indexed="81"/>
            <rFont val="Tahoma"/>
            <family val="2"/>
            <charset val="204"/>
          </rPr>
          <t xml:space="preserve">
Платежное поручение ПЖ000008563 от 12.10.2018</t>
        </r>
      </text>
    </comment>
    <comment ref="X471" authorId="0" shapeId="0" xr:uid="{00000000-0006-0000-0100-000092020000}">
      <text>
        <r>
          <rPr>
            <b/>
            <sz val="9"/>
            <color indexed="81"/>
            <rFont val="Tahoma"/>
            <family val="2"/>
            <charset val="204"/>
          </rPr>
          <t>Olga Kapitulskaya:</t>
        </r>
        <r>
          <rPr>
            <sz val="9"/>
            <color indexed="81"/>
            <rFont val="Tahoma"/>
            <family val="2"/>
            <charset val="204"/>
          </rPr>
          <t xml:space="preserve">
Платежное поручение ПЖ000008546 от 11.10.2018</t>
        </r>
      </text>
    </comment>
    <comment ref="N472" authorId="0" shapeId="0" xr:uid="{00000000-0006-0000-0100-000093020000}">
      <text>
        <r>
          <rPr>
            <b/>
            <sz val="9"/>
            <color indexed="81"/>
            <rFont val="Tahoma"/>
            <family val="2"/>
            <charset val="204"/>
          </rPr>
          <t>Olga Kapitulskaya:</t>
        </r>
        <r>
          <rPr>
            <sz val="9"/>
            <color indexed="81"/>
            <rFont val="Tahoma"/>
            <family val="2"/>
            <charset val="204"/>
          </rPr>
          <t xml:space="preserve">
Платежное поручение ПЖ000003896 от 11.05.2018</t>
        </r>
      </text>
    </comment>
    <comment ref="P472" authorId="0" shapeId="0" xr:uid="{00000000-0006-0000-0100-000094020000}">
      <text>
        <r>
          <rPr>
            <b/>
            <sz val="9"/>
            <color indexed="81"/>
            <rFont val="Tahoma"/>
            <family val="2"/>
            <charset val="204"/>
          </rPr>
          <t>Olga Kapitulskaya:</t>
        </r>
        <r>
          <rPr>
            <sz val="9"/>
            <color indexed="81"/>
            <rFont val="Tahoma"/>
            <family val="2"/>
            <charset val="204"/>
          </rPr>
          <t xml:space="preserve">
Платежное поручение ПЖ000005135 от 25.06.2018</t>
        </r>
      </text>
    </comment>
    <comment ref="R473" authorId="0" shapeId="0" xr:uid="{00000000-0006-0000-0100-000095020000}">
      <text>
        <r>
          <rPr>
            <b/>
            <sz val="9"/>
            <color indexed="81"/>
            <rFont val="Tahoma"/>
            <family val="2"/>
            <charset val="204"/>
          </rPr>
          <t>Olga Kapitulskaya:</t>
        </r>
        <r>
          <rPr>
            <sz val="9"/>
            <color indexed="81"/>
            <rFont val="Tahoma"/>
            <family val="2"/>
            <charset val="204"/>
          </rPr>
          <t xml:space="preserve">
Платежное поручение ПЖ000005491 от 02.07.2018</t>
        </r>
      </text>
    </comment>
    <comment ref="F474" authorId="0" shapeId="0" xr:uid="{00000000-0006-0000-0100-000096020000}">
      <text>
        <r>
          <rPr>
            <b/>
            <sz val="9"/>
            <color indexed="81"/>
            <rFont val="Tahoma"/>
            <family val="2"/>
            <charset val="204"/>
          </rPr>
          <t>Olga Kapitulskaya:</t>
        </r>
        <r>
          <rPr>
            <sz val="9"/>
            <color indexed="81"/>
            <rFont val="Tahoma"/>
            <family val="2"/>
            <charset val="204"/>
          </rPr>
          <t xml:space="preserve">
Платежное поручение ПЖ000000152 от 12.01.2018</t>
        </r>
      </text>
    </comment>
    <comment ref="P474" authorId="0" shapeId="0" xr:uid="{00000000-0006-0000-0100-000097020000}">
      <text>
        <r>
          <rPr>
            <b/>
            <sz val="9"/>
            <color indexed="81"/>
            <rFont val="Tahoma"/>
            <family val="2"/>
            <charset val="204"/>
          </rPr>
          <t>Olga Kapitulskaya:</t>
        </r>
        <r>
          <rPr>
            <sz val="9"/>
            <color indexed="81"/>
            <rFont val="Tahoma"/>
            <family val="2"/>
            <charset val="204"/>
          </rPr>
          <t xml:space="preserve">
Платежное поручение ПЖ000005435 от 29.06.2018</t>
        </r>
      </text>
    </comment>
    <comment ref="R475" authorId="0" shapeId="0" xr:uid="{00000000-0006-0000-0100-000098020000}">
      <text>
        <r>
          <rPr>
            <b/>
            <sz val="9"/>
            <color indexed="81"/>
            <rFont val="Tahoma"/>
            <family val="2"/>
            <charset val="204"/>
          </rPr>
          <t>Olga Kapitulskaya:</t>
        </r>
        <r>
          <rPr>
            <sz val="9"/>
            <color indexed="81"/>
            <rFont val="Tahoma"/>
            <family val="2"/>
            <charset val="204"/>
          </rPr>
          <t xml:space="preserve">
Платежное поручение ПЖ000005702 от 10.07.2018</t>
        </r>
      </text>
    </comment>
    <comment ref="F476" authorId="0" shapeId="0" xr:uid="{00000000-0006-0000-0100-000099020000}">
      <text>
        <r>
          <rPr>
            <b/>
            <sz val="9"/>
            <color indexed="81"/>
            <rFont val="Tahoma"/>
            <family val="2"/>
            <charset val="204"/>
          </rPr>
          <t>Olga Kapitulskaya:</t>
        </r>
        <r>
          <rPr>
            <sz val="9"/>
            <color indexed="81"/>
            <rFont val="Tahoma"/>
            <family val="2"/>
            <charset val="204"/>
          </rPr>
          <t xml:space="preserve">
Платежное поручение ПЖ000000151 от 12.01.2018</t>
        </r>
      </text>
    </comment>
    <comment ref="F477" authorId="0" shapeId="0" xr:uid="{00000000-0006-0000-0100-00009A020000}">
      <text>
        <r>
          <rPr>
            <b/>
            <sz val="9"/>
            <color indexed="81"/>
            <rFont val="Tahoma"/>
            <family val="2"/>
            <charset val="204"/>
          </rPr>
          <t>Olga Kapitulskaya:</t>
        </r>
        <r>
          <rPr>
            <sz val="9"/>
            <color indexed="81"/>
            <rFont val="Tahoma"/>
            <family val="2"/>
            <charset val="204"/>
          </rPr>
          <t xml:space="preserve">
Платежное поручение ПЖ000000644 от 26.01.2018</t>
        </r>
      </text>
    </comment>
    <comment ref="P478" authorId="0" shapeId="0" xr:uid="{00000000-0006-0000-0100-00009B020000}">
      <text>
        <r>
          <rPr>
            <b/>
            <sz val="9"/>
            <color indexed="81"/>
            <rFont val="Tahoma"/>
            <family val="2"/>
            <charset val="204"/>
          </rPr>
          <t>Olga Kapitulskaya:</t>
        </r>
        <r>
          <rPr>
            <sz val="9"/>
            <color indexed="81"/>
            <rFont val="Tahoma"/>
            <family val="2"/>
            <charset val="204"/>
          </rPr>
          <t xml:space="preserve">
Платежное поручение ПЖ000005449 от 28.06.2018</t>
        </r>
      </text>
    </comment>
    <comment ref="P479" authorId="0" shapeId="0" xr:uid="{00000000-0006-0000-0100-00009C020000}">
      <text>
        <r>
          <rPr>
            <b/>
            <sz val="9"/>
            <color indexed="81"/>
            <rFont val="Tahoma"/>
            <family val="2"/>
            <charset val="204"/>
          </rPr>
          <t>Olga Kapitulskaya:</t>
        </r>
        <r>
          <rPr>
            <sz val="9"/>
            <color indexed="81"/>
            <rFont val="Tahoma"/>
            <family val="2"/>
            <charset val="204"/>
          </rPr>
          <t xml:space="preserve">
Платежное поручение ПЖ000005259 от 28.06.2018</t>
        </r>
      </text>
    </comment>
    <comment ref="P480" authorId="0" shapeId="0" xr:uid="{00000000-0006-0000-0100-00009D020000}">
      <text>
        <r>
          <rPr>
            <b/>
            <sz val="9"/>
            <color indexed="81"/>
            <rFont val="Tahoma"/>
            <family val="2"/>
            <charset val="204"/>
          </rPr>
          <t>Olga Kapitulskaya:</t>
        </r>
        <r>
          <rPr>
            <sz val="9"/>
            <color indexed="81"/>
            <rFont val="Tahoma"/>
            <family val="2"/>
            <charset val="204"/>
          </rPr>
          <t xml:space="preserve">
Платежное поручение ПЖ000005142 от 25.06.2018</t>
        </r>
      </text>
    </comment>
    <comment ref="Z481" authorId="0" shapeId="0" xr:uid="{00000000-0006-0000-0100-00009E020000}">
      <text>
        <r>
          <rPr>
            <b/>
            <sz val="9"/>
            <color indexed="81"/>
            <rFont val="Tahoma"/>
            <family val="2"/>
            <charset val="204"/>
          </rPr>
          <t>Olga Kapitulskaya:</t>
        </r>
        <r>
          <rPr>
            <sz val="9"/>
            <color indexed="81"/>
            <rFont val="Tahoma"/>
            <family val="2"/>
            <charset val="204"/>
          </rPr>
          <t xml:space="preserve">
Платежное поручение ПЖ000009686 от 16.11.2018</t>
        </r>
      </text>
    </comment>
    <comment ref="F482" authorId="0" shapeId="0" xr:uid="{00000000-0006-0000-0100-00009F020000}">
      <text>
        <r>
          <rPr>
            <b/>
            <sz val="9"/>
            <color indexed="81"/>
            <rFont val="Tahoma"/>
            <family val="2"/>
            <charset val="204"/>
          </rPr>
          <t>Olga Kapitulskaya:</t>
        </r>
        <r>
          <rPr>
            <sz val="9"/>
            <color indexed="81"/>
            <rFont val="Tahoma"/>
            <family val="2"/>
            <charset val="204"/>
          </rPr>
          <t xml:space="preserve">
Платежное поручение ПЖ000000476 от 22.01.2018</t>
        </r>
      </text>
    </comment>
    <comment ref="F483" authorId="0" shapeId="0" xr:uid="{00000000-0006-0000-0100-0000A0020000}">
      <text>
        <r>
          <rPr>
            <b/>
            <sz val="9"/>
            <color indexed="81"/>
            <rFont val="Tahoma"/>
            <family val="2"/>
            <charset val="204"/>
          </rPr>
          <t>Olga Kapitulskaya:</t>
        </r>
        <r>
          <rPr>
            <sz val="9"/>
            <color indexed="81"/>
            <rFont val="Tahoma"/>
            <family val="2"/>
            <charset val="204"/>
          </rPr>
          <t xml:space="preserve">
Платежное поручение ПЖ000000594 от 25.01.2018</t>
        </r>
      </text>
    </comment>
    <comment ref="X484" authorId="0" shapeId="0" xr:uid="{00000000-0006-0000-0100-0000A1020000}">
      <text>
        <r>
          <rPr>
            <b/>
            <sz val="9"/>
            <color indexed="81"/>
            <rFont val="Tahoma"/>
            <family val="2"/>
            <charset val="204"/>
          </rPr>
          <t>Olga Kapitulskaya:</t>
        </r>
        <r>
          <rPr>
            <sz val="9"/>
            <color indexed="81"/>
            <rFont val="Tahoma"/>
            <family val="2"/>
            <charset val="204"/>
          </rPr>
          <t xml:space="preserve">
Платежное поручение ПЖ000008479 от 09.10.2018</t>
        </r>
      </text>
    </comment>
    <comment ref="F485" authorId="0" shapeId="0" xr:uid="{00000000-0006-0000-0100-0000A2020000}">
      <text>
        <r>
          <rPr>
            <b/>
            <sz val="9"/>
            <color indexed="81"/>
            <rFont val="Tahoma"/>
            <family val="2"/>
            <charset val="204"/>
          </rPr>
          <t>Olga Kapitulskaya:</t>
        </r>
        <r>
          <rPr>
            <sz val="9"/>
            <color indexed="81"/>
            <rFont val="Tahoma"/>
            <family val="2"/>
            <charset val="204"/>
          </rPr>
          <t xml:space="preserve">
Платежное поручение ПЖ000000465 от 22.01.2018</t>
        </r>
      </text>
    </comment>
    <comment ref="L485" authorId="0" shapeId="0" xr:uid="{00000000-0006-0000-0100-0000A3020000}">
      <text>
        <r>
          <rPr>
            <b/>
            <sz val="9"/>
            <color indexed="81"/>
            <rFont val="Tahoma"/>
            <family val="2"/>
            <charset val="204"/>
          </rPr>
          <t>Olga Kapitulskaya:</t>
        </r>
        <r>
          <rPr>
            <sz val="9"/>
            <color indexed="81"/>
            <rFont val="Tahoma"/>
            <family val="2"/>
            <charset val="204"/>
          </rPr>
          <t xml:space="preserve">
Платежное поручение ПЖ000002868 от 06.04.2018</t>
        </r>
      </text>
    </comment>
    <comment ref="X485" authorId="0" shapeId="0" xr:uid="{00000000-0006-0000-0100-0000A4020000}">
      <text>
        <r>
          <rPr>
            <b/>
            <sz val="9"/>
            <color indexed="81"/>
            <rFont val="Tahoma"/>
            <family val="2"/>
            <charset val="204"/>
          </rPr>
          <t>Olga Kapitulskaya:</t>
        </r>
        <r>
          <rPr>
            <sz val="9"/>
            <color indexed="81"/>
            <rFont val="Tahoma"/>
            <family val="2"/>
            <charset val="204"/>
          </rPr>
          <t xml:space="preserve">
Платежное поручение ПЖ000009002 от 30.10.2018</t>
        </r>
      </text>
    </comment>
    <comment ref="AB485" authorId="0" shapeId="0" xr:uid="{00000000-0006-0000-0100-0000A5020000}">
      <text>
        <r>
          <rPr>
            <b/>
            <sz val="9"/>
            <color indexed="81"/>
            <rFont val="Tahoma"/>
            <family val="2"/>
            <charset val="204"/>
          </rPr>
          <t>Olga Kapitulskaya:</t>
        </r>
        <r>
          <rPr>
            <sz val="9"/>
            <color indexed="81"/>
            <rFont val="Tahoma"/>
            <family val="2"/>
            <charset val="204"/>
          </rPr>
          <t xml:space="preserve">
Платежное поручение ПЖ000010296 от 05.12.2018</t>
        </r>
      </text>
    </comment>
    <comment ref="F486" authorId="0" shapeId="0" xr:uid="{00000000-0006-0000-0100-0000A6020000}">
      <text>
        <r>
          <rPr>
            <b/>
            <sz val="9"/>
            <color indexed="81"/>
            <rFont val="Tahoma"/>
            <family val="2"/>
            <charset val="204"/>
          </rPr>
          <t>Olga Kapitulskaya:</t>
        </r>
        <r>
          <rPr>
            <sz val="9"/>
            <color indexed="81"/>
            <rFont val="Tahoma"/>
            <family val="2"/>
            <charset val="204"/>
          </rPr>
          <t xml:space="preserve">
Платежное поручение ПЖ000000076 от 10.01.2018</t>
        </r>
      </text>
    </comment>
    <comment ref="H486" authorId="0" shapeId="0" xr:uid="{00000000-0006-0000-0100-0000A7020000}">
      <text>
        <r>
          <rPr>
            <b/>
            <sz val="9"/>
            <color indexed="81"/>
            <rFont val="Tahoma"/>
            <family val="2"/>
            <charset val="204"/>
          </rPr>
          <t>Olga Kapitulskaya:</t>
        </r>
        <r>
          <rPr>
            <sz val="9"/>
            <color indexed="81"/>
            <rFont val="Tahoma"/>
            <family val="2"/>
            <charset val="204"/>
          </rPr>
          <t xml:space="preserve">
Платежное поручение ПЖ000001379 от 15.02.2018</t>
        </r>
      </text>
    </comment>
    <comment ref="J486" authorId="0" shapeId="0" xr:uid="{00000000-0006-0000-0100-0000A8020000}">
      <text>
        <r>
          <rPr>
            <b/>
            <sz val="9"/>
            <color indexed="81"/>
            <rFont val="Tahoma"/>
            <family val="2"/>
            <charset val="204"/>
          </rPr>
          <t>Olga Kapitulskaya:</t>
        </r>
        <r>
          <rPr>
            <sz val="9"/>
            <color indexed="81"/>
            <rFont val="Tahoma"/>
            <family val="2"/>
            <charset val="204"/>
          </rPr>
          <t xml:space="preserve">
Платежное поручение ПЖ000002011 от 07.03.2018</t>
        </r>
      </text>
    </comment>
    <comment ref="P486" authorId="0" shapeId="0" xr:uid="{00000000-0006-0000-0100-0000A9020000}">
      <text>
        <r>
          <rPr>
            <b/>
            <sz val="9"/>
            <color indexed="81"/>
            <rFont val="Tahoma"/>
            <family val="2"/>
            <charset val="204"/>
          </rPr>
          <t>Olga Kapitulskaya:</t>
        </r>
        <r>
          <rPr>
            <sz val="9"/>
            <color indexed="81"/>
            <rFont val="Tahoma"/>
            <family val="2"/>
            <charset val="204"/>
          </rPr>
          <t xml:space="preserve">
Платежное поручение ПЖ000005155 от 25.06.2018</t>
        </r>
      </text>
    </comment>
    <comment ref="R486" authorId="0" shapeId="0" xr:uid="{00000000-0006-0000-0100-0000AA020000}">
      <text>
        <r>
          <rPr>
            <b/>
            <sz val="9"/>
            <color indexed="81"/>
            <rFont val="Tahoma"/>
            <family val="2"/>
            <charset val="204"/>
          </rPr>
          <t>Olga Kapitulskaya:</t>
        </r>
        <r>
          <rPr>
            <sz val="9"/>
            <color indexed="81"/>
            <rFont val="Tahoma"/>
            <family val="2"/>
            <charset val="204"/>
          </rPr>
          <t xml:space="preserve">
Платежное поручение ПЖ000005926 от 16.07.2018</t>
        </r>
      </text>
    </comment>
    <comment ref="H487" authorId="0" shapeId="0" xr:uid="{00000000-0006-0000-0100-0000AB020000}">
      <text>
        <r>
          <rPr>
            <b/>
            <sz val="9"/>
            <color indexed="81"/>
            <rFont val="Tahoma"/>
            <family val="2"/>
            <charset val="204"/>
          </rPr>
          <t>Olga Kapitulskaya:</t>
        </r>
        <r>
          <rPr>
            <sz val="9"/>
            <color indexed="81"/>
            <rFont val="Tahoma"/>
            <family val="2"/>
            <charset val="204"/>
          </rPr>
          <t xml:space="preserve">
Платежное поручение ПЖ000001147 от 12.02.2018</t>
        </r>
      </text>
    </comment>
    <comment ref="H488" authorId="0" shapeId="0" xr:uid="{00000000-0006-0000-0100-0000AC020000}">
      <text>
        <r>
          <rPr>
            <b/>
            <sz val="9"/>
            <color indexed="81"/>
            <rFont val="Tahoma"/>
            <family val="2"/>
            <charset val="204"/>
          </rPr>
          <t>Olga Kapitulskaya:</t>
        </r>
        <r>
          <rPr>
            <sz val="9"/>
            <color indexed="81"/>
            <rFont val="Tahoma"/>
            <family val="2"/>
            <charset val="204"/>
          </rPr>
          <t xml:space="preserve">
Платежное поручение ПЖ000001146 от 12.02.2018</t>
        </r>
      </text>
    </comment>
    <comment ref="P488" authorId="0" shapeId="0" xr:uid="{00000000-0006-0000-0100-0000AD020000}">
      <text>
        <r>
          <rPr>
            <b/>
            <sz val="9"/>
            <color indexed="81"/>
            <rFont val="Tahoma"/>
            <family val="2"/>
            <charset val="204"/>
          </rPr>
          <t>Olga Kapitulskaya:</t>
        </r>
        <r>
          <rPr>
            <sz val="9"/>
            <color indexed="81"/>
            <rFont val="Tahoma"/>
            <family val="2"/>
            <charset val="204"/>
          </rPr>
          <t xml:space="preserve">
Платежное поручение ПЖ000005184 от 25.06.2018</t>
        </r>
      </text>
    </comment>
    <comment ref="H489" authorId="0" shapeId="0" xr:uid="{00000000-0006-0000-0100-0000AE020000}">
      <text>
        <r>
          <rPr>
            <b/>
            <sz val="9"/>
            <color indexed="81"/>
            <rFont val="Tahoma"/>
            <family val="2"/>
            <charset val="204"/>
          </rPr>
          <t>Olga Kapitulskaya:</t>
        </r>
        <r>
          <rPr>
            <sz val="9"/>
            <color indexed="81"/>
            <rFont val="Tahoma"/>
            <family val="2"/>
            <charset val="204"/>
          </rPr>
          <t xml:space="preserve">
Платежное поручение ПЖ000001050 от 07.02.2018</t>
        </r>
      </text>
    </comment>
    <comment ref="H490" authorId="0" shapeId="0" xr:uid="{00000000-0006-0000-0100-0000AF020000}">
      <text>
        <r>
          <rPr>
            <b/>
            <sz val="9"/>
            <color indexed="81"/>
            <rFont val="Tahoma"/>
            <family val="2"/>
            <charset val="204"/>
          </rPr>
          <t>Olga Kapitulskaya:</t>
        </r>
        <r>
          <rPr>
            <sz val="9"/>
            <color indexed="81"/>
            <rFont val="Tahoma"/>
            <family val="2"/>
            <charset val="204"/>
          </rPr>
          <t xml:space="preserve">
Платежное поручение ПЖ000001428 от 16.02.2018</t>
        </r>
      </text>
    </comment>
    <comment ref="P490" authorId="0" shapeId="0" xr:uid="{00000000-0006-0000-0100-0000B0020000}">
      <text>
        <r>
          <rPr>
            <b/>
            <sz val="9"/>
            <color indexed="81"/>
            <rFont val="Tahoma"/>
            <family val="2"/>
            <charset val="204"/>
          </rPr>
          <t>Olga Kapitulskaya:</t>
        </r>
        <r>
          <rPr>
            <sz val="9"/>
            <color indexed="81"/>
            <rFont val="Tahoma"/>
            <family val="2"/>
            <charset val="204"/>
          </rPr>
          <t xml:space="preserve">
Платежное поручение ПЖ000005185 от 25.06.2018</t>
        </r>
      </text>
    </comment>
    <comment ref="H491" authorId="0" shapeId="0" xr:uid="{00000000-0006-0000-0100-0000B1020000}">
      <text>
        <r>
          <rPr>
            <b/>
            <sz val="9"/>
            <color indexed="81"/>
            <rFont val="Tahoma"/>
            <family val="2"/>
            <charset val="204"/>
          </rPr>
          <t>Olga Kapitulskaya:</t>
        </r>
        <r>
          <rPr>
            <sz val="9"/>
            <color indexed="81"/>
            <rFont val="Tahoma"/>
            <family val="2"/>
            <charset val="204"/>
          </rPr>
          <t xml:space="preserve">
Платежное поручение ПЖ000001485 от 20.02.2018</t>
        </r>
      </text>
    </comment>
    <comment ref="H492" authorId="0" shapeId="0" xr:uid="{00000000-0006-0000-0100-0000B2020000}">
      <text>
        <r>
          <rPr>
            <b/>
            <sz val="9"/>
            <color indexed="81"/>
            <rFont val="Tahoma"/>
            <family val="2"/>
            <charset val="204"/>
          </rPr>
          <t>Olga Kapitulskaya:</t>
        </r>
        <r>
          <rPr>
            <sz val="9"/>
            <color indexed="81"/>
            <rFont val="Tahoma"/>
            <family val="2"/>
            <charset val="204"/>
          </rPr>
          <t xml:space="preserve">
Платежное поручение ПЖ000001046 от 07.02.2018</t>
        </r>
      </text>
    </comment>
    <comment ref="L493" authorId="0" shapeId="0" xr:uid="{00000000-0006-0000-0100-0000B3020000}">
      <text>
        <r>
          <rPr>
            <b/>
            <sz val="9"/>
            <color indexed="81"/>
            <rFont val="Tahoma"/>
            <family val="2"/>
            <charset val="204"/>
          </rPr>
          <t>Olga Kapitulskaya:</t>
        </r>
        <r>
          <rPr>
            <sz val="9"/>
            <color indexed="81"/>
            <rFont val="Tahoma"/>
            <family val="2"/>
            <charset val="204"/>
          </rPr>
          <t xml:space="preserve">
Платежное поручение ПЖ000003189 от 17.04.2018</t>
        </r>
      </text>
    </comment>
    <comment ref="R494" authorId="0" shapeId="0" xr:uid="{00000000-0006-0000-0100-0000B4020000}">
      <text>
        <r>
          <rPr>
            <b/>
            <sz val="9"/>
            <color indexed="81"/>
            <rFont val="Tahoma"/>
            <family val="2"/>
            <charset val="204"/>
          </rPr>
          <t>Olga Kapitulskaya:</t>
        </r>
        <r>
          <rPr>
            <sz val="9"/>
            <color indexed="81"/>
            <rFont val="Tahoma"/>
            <family val="2"/>
            <charset val="204"/>
          </rPr>
          <t xml:space="preserve">
Платежное поручение ПЖ000006195 от 25.07.2018</t>
        </r>
      </text>
    </comment>
    <comment ref="R495" authorId="0" shapeId="0" xr:uid="{00000000-0006-0000-0100-0000B5020000}">
      <text>
        <r>
          <rPr>
            <b/>
            <sz val="9"/>
            <color indexed="81"/>
            <rFont val="Tahoma"/>
            <family val="2"/>
            <charset val="204"/>
          </rPr>
          <t>Olga Kapitulskaya:</t>
        </r>
        <r>
          <rPr>
            <sz val="9"/>
            <color indexed="81"/>
            <rFont val="Tahoma"/>
            <family val="2"/>
            <charset val="204"/>
          </rPr>
          <t xml:space="preserve">
Платежное поручение ПЖ000006314 от 30.07.2018</t>
        </r>
      </text>
    </comment>
    <comment ref="H496" authorId="0" shapeId="0" xr:uid="{00000000-0006-0000-0100-0000B6020000}">
      <text>
        <r>
          <rPr>
            <b/>
            <sz val="9"/>
            <color indexed="81"/>
            <rFont val="Tahoma"/>
            <family val="2"/>
            <charset val="204"/>
          </rPr>
          <t>Olga Kapitulskaya:</t>
        </r>
        <r>
          <rPr>
            <sz val="9"/>
            <color indexed="81"/>
            <rFont val="Tahoma"/>
            <family val="2"/>
            <charset val="204"/>
          </rPr>
          <t xml:space="preserve">
Платежное поручение ПЖ000001218 от 13.02.2018</t>
        </r>
      </text>
    </comment>
    <comment ref="J496" authorId="0" shapeId="0" xr:uid="{00000000-0006-0000-0100-0000B7020000}">
      <text>
        <r>
          <rPr>
            <b/>
            <sz val="9"/>
            <color indexed="81"/>
            <rFont val="Tahoma"/>
            <family val="2"/>
            <charset val="204"/>
          </rPr>
          <t>Olga Kapitulskaya:</t>
        </r>
        <r>
          <rPr>
            <sz val="9"/>
            <color indexed="81"/>
            <rFont val="Tahoma"/>
            <family val="2"/>
            <charset val="204"/>
          </rPr>
          <t xml:space="preserve">
Платежное поручение ПЖ000002274 от 16.03.2018</t>
        </r>
      </text>
    </comment>
    <comment ref="H497" authorId="0" shapeId="0" xr:uid="{00000000-0006-0000-0100-0000B8020000}">
      <text>
        <r>
          <rPr>
            <b/>
            <sz val="9"/>
            <color indexed="81"/>
            <rFont val="Tahoma"/>
            <family val="2"/>
            <charset val="204"/>
          </rPr>
          <t>Olga Kapitulskaya:</t>
        </r>
        <r>
          <rPr>
            <sz val="9"/>
            <color indexed="81"/>
            <rFont val="Tahoma"/>
            <family val="2"/>
            <charset val="204"/>
          </rPr>
          <t xml:space="preserve">
Платежное поручение ПЖ000001162 от 12.02.2018</t>
        </r>
      </text>
    </comment>
    <comment ref="J497" authorId="0" shapeId="0" xr:uid="{00000000-0006-0000-0100-0000B9020000}">
      <text>
        <r>
          <rPr>
            <b/>
            <sz val="9"/>
            <color indexed="81"/>
            <rFont val="Tahoma"/>
            <family val="2"/>
            <charset val="204"/>
          </rPr>
          <t>Olga Kapitulskaya:</t>
        </r>
        <r>
          <rPr>
            <sz val="9"/>
            <color indexed="81"/>
            <rFont val="Tahoma"/>
            <family val="2"/>
            <charset val="204"/>
          </rPr>
          <t xml:space="preserve">
Платежное поручение ПЖ000002307 от 19.03.2018</t>
        </r>
      </text>
    </comment>
    <comment ref="F498" authorId="0" shapeId="0" xr:uid="{00000000-0006-0000-0100-0000BA020000}">
      <text>
        <r>
          <rPr>
            <b/>
            <sz val="9"/>
            <color indexed="81"/>
            <rFont val="Tahoma"/>
            <family val="2"/>
            <charset val="204"/>
          </rPr>
          <t>Olga Kapitulskaya:</t>
        </r>
        <r>
          <rPr>
            <sz val="9"/>
            <color indexed="81"/>
            <rFont val="Tahoma"/>
            <family val="2"/>
            <charset val="204"/>
          </rPr>
          <t xml:space="preserve">
Платежное поручение ПЖ000000577 от 25.01.2018</t>
        </r>
      </text>
    </comment>
    <comment ref="H498" authorId="0" shapeId="0" xr:uid="{00000000-0006-0000-0100-0000BB020000}">
      <text>
        <r>
          <rPr>
            <b/>
            <sz val="9"/>
            <color indexed="81"/>
            <rFont val="Tahoma"/>
            <family val="2"/>
            <charset val="204"/>
          </rPr>
          <t>Olga Kapitulskaya:</t>
        </r>
        <r>
          <rPr>
            <sz val="9"/>
            <color indexed="81"/>
            <rFont val="Tahoma"/>
            <family val="2"/>
            <charset val="204"/>
          </rPr>
          <t xml:space="preserve">
Платежное поручение ПЖ000001119 от 08.02.2018</t>
        </r>
      </text>
    </comment>
    <comment ref="F499" authorId="0" shapeId="0" xr:uid="{00000000-0006-0000-0100-0000BC020000}">
      <text>
        <r>
          <rPr>
            <b/>
            <sz val="9"/>
            <color indexed="81"/>
            <rFont val="Tahoma"/>
            <family val="2"/>
            <charset val="204"/>
          </rPr>
          <t>Olga Kapitulskaya:</t>
        </r>
        <r>
          <rPr>
            <sz val="9"/>
            <color indexed="81"/>
            <rFont val="Tahoma"/>
            <family val="2"/>
            <charset val="204"/>
          </rPr>
          <t xml:space="preserve">
Платежное поручение ПЖ000000402 от 17.01.2018</t>
        </r>
      </text>
    </comment>
    <comment ref="P500" authorId="0" shapeId="0" xr:uid="{00000000-0006-0000-0100-0000BD020000}">
      <text>
        <r>
          <rPr>
            <b/>
            <sz val="9"/>
            <color indexed="81"/>
            <rFont val="Tahoma"/>
            <family val="2"/>
            <charset val="204"/>
          </rPr>
          <t>Olga Kapitulskaya:</t>
        </r>
        <r>
          <rPr>
            <sz val="9"/>
            <color indexed="81"/>
            <rFont val="Tahoma"/>
            <family val="2"/>
            <charset val="204"/>
          </rPr>
          <t xml:space="preserve">
Платежное поручение ПЖ000004689 от 07.06.2018</t>
        </r>
      </text>
    </comment>
    <comment ref="N501" authorId="0" shapeId="0" xr:uid="{00000000-0006-0000-0100-0000BE020000}">
      <text>
        <r>
          <rPr>
            <b/>
            <sz val="9"/>
            <color indexed="81"/>
            <rFont val="Tahoma"/>
            <family val="2"/>
            <charset val="204"/>
          </rPr>
          <t>Olga Kapitulskaya:</t>
        </r>
        <r>
          <rPr>
            <sz val="9"/>
            <color indexed="81"/>
            <rFont val="Tahoma"/>
            <family val="2"/>
            <charset val="204"/>
          </rPr>
          <t xml:space="preserve">
Платежное поручение ПЖ000004041 от 15.05.2018</t>
        </r>
      </text>
    </comment>
    <comment ref="N502" authorId="0" shapeId="0" xr:uid="{00000000-0006-0000-0100-0000BF020000}">
      <text>
        <r>
          <rPr>
            <b/>
            <sz val="9"/>
            <color indexed="81"/>
            <rFont val="Tahoma"/>
            <family val="2"/>
            <charset val="204"/>
          </rPr>
          <t>Olga Kapitulskaya:</t>
        </r>
        <r>
          <rPr>
            <sz val="9"/>
            <color indexed="81"/>
            <rFont val="Tahoma"/>
            <family val="2"/>
            <charset val="204"/>
          </rPr>
          <t xml:space="preserve">
Платежное поручение ПЖ000004326 от 29.05.2018</t>
        </r>
      </text>
    </comment>
    <comment ref="F503" authorId="0" shapeId="0" xr:uid="{00000000-0006-0000-0100-0000C0020000}">
      <text>
        <r>
          <rPr>
            <b/>
            <sz val="9"/>
            <color indexed="81"/>
            <rFont val="Tahoma"/>
            <family val="2"/>
            <charset val="204"/>
          </rPr>
          <t>Olga Kapitulskaya:</t>
        </r>
        <r>
          <rPr>
            <sz val="9"/>
            <color indexed="81"/>
            <rFont val="Tahoma"/>
            <family val="2"/>
            <charset val="204"/>
          </rPr>
          <t xml:space="preserve">
Платежное поручение ПЖ000000537 от 24.01.2018</t>
        </r>
      </text>
    </comment>
    <comment ref="J503" authorId="0" shapeId="0" xr:uid="{00000000-0006-0000-0100-0000C1020000}">
      <text>
        <r>
          <rPr>
            <b/>
            <sz val="9"/>
            <color indexed="81"/>
            <rFont val="Tahoma"/>
            <family val="2"/>
            <charset val="204"/>
          </rPr>
          <t>Olga Kapitulskaya:</t>
        </r>
        <r>
          <rPr>
            <sz val="9"/>
            <color indexed="81"/>
            <rFont val="Tahoma"/>
            <family val="2"/>
            <charset val="204"/>
          </rPr>
          <t xml:space="preserve">
Платежное поручение ПЖ000002316 от 19.03.2018</t>
        </r>
      </text>
    </comment>
    <comment ref="P503" authorId="0" shapeId="0" xr:uid="{00000000-0006-0000-0100-0000C2020000}">
      <text>
        <r>
          <rPr>
            <b/>
            <sz val="9"/>
            <color indexed="81"/>
            <rFont val="Tahoma"/>
            <family val="2"/>
            <charset val="204"/>
          </rPr>
          <t>Olga Kapitulskaya:</t>
        </r>
        <r>
          <rPr>
            <sz val="9"/>
            <color indexed="81"/>
            <rFont val="Tahoma"/>
            <family val="2"/>
            <charset val="204"/>
          </rPr>
          <t xml:space="preserve">
Платежное поручение ПЖ000004721 от 08.06.2018</t>
        </r>
      </text>
    </comment>
    <comment ref="F504" authorId="0" shapeId="0" xr:uid="{00000000-0006-0000-0100-0000C3020000}">
      <text>
        <r>
          <rPr>
            <b/>
            <sz val="9"/>
            <color indexed="81"/>
            <rFont val="Tahoma"/>
            <family val="2"/>
            <charset val="204"/>
          </rPr>
          <t>Olga Kapitulskaya:</t>
        </r>
        <r>
          <rPr>
            <sz val="9"/>
            <color indexed="81"/>
            <rFont val="Tahoma"/>
            <family val="2"/>
            <charset val="204"/>
          </rPr>
          <t xml:space="preserve">
Платежное поручение ПЖ000000401 от 17.01.2018</t>
        </r>
      </text>
    </comment>
    <comment ref="T505" authorId="0" shapeId="0" xr:uid="{00000000-0006-0000-0100-0000C4020000}">
      <text>
        <r>
          <rPr>
            <b/>
            <sz val="9"/>
            <color indexed="81"/>
            <rFont val="Tahoma"/>
            <family val="2"/>
            <charset val="204"/>
          </rPr>
          <t>Olga Kapitulskaya:</t>
        </r>
        <r>
          <rPr>
            <sz val="9"/>
            <color indexed="81"/>
            <rFont val="Tahoma"/>
            <family val="2"/>
            <charset val="204"/>
          </rPr>
          <t xml:space="preserve">
Платежное поручение ПЖ000006715 от 10.08.2018</t>
        </r>
      </text>
    </comment>
    <comment ref="P506" authorId="0" shapeId="0" xr:uid="{00000000-0006-0000-0100-0000C5020000}">
      <text>
        <r>
          <rPr>
            <b/>
            <sz val="9"/>
            <color indexed="81"/>
            <rFont val="Tahoma"/>
            <family val="2"/>
            <charset val="204"/>
          </rPr>
          <t>Olga Kapitulskaya:</t>
        </r>
        <r>
          <rPr>
            <sz val="9"/>
            <color indexed="81"/>
            <rFont val="Tahoma"/>
            <family val="2"/>
            <charset val="204"/>
          </rPr>
          <t xml:space="preserve">
Платежное поручение ПЖ000005054 от 21.06.2018</t>
        </r>
      </text>
    </comment>
    <comment ref="P507" authorId="0" shapeId="0" xr:uid="{00000000-0006-0000-0100-0000C6020000}">
      <text>
        <r>
          <rPr>
            <b/>
            <sz val="9"/>
            <color indexed="81"/>
            <rFont val="Tahoma"/>
            <family val="2"/>
            <charset val="204"/>
          </rPr>
          <t>Olga Kapitulskaya:</t>
        </r>
        <r>
          <rPr>
            <sz val="9"/>
            <color indexed="81"/>
            <rFont val="Tahoma"/>
            <family val="2"/>
            <charset val="204"/>
          </rPr>
          <t xml:space="preserve">
Платежное поручение ПЖ000005038 от 19.06.2018</t>
        </r>
      </text>
    </comment>
    <comment ref="P508" authorId="0" shapeId="0" xr:uid="{00000000-0006-0000-0100-0000C7020000}">
      <text>
        <r>
          <rPr>
            <b/>
            <sz val="9"/>
            <color indexed="81"/>
            <rFont val="Tahoma"/>
            <family val="2"/>
            <charset val="204"/>
          </rPr>
          <t>Olga Kapitulskaya:</t>
        </r>
        <r>
          <rPr>
            <sz val="9"/>
            <color indexed="81"/>
            <rFont val="Tahoma"/>
            <family val="2"/>
            <charset val="204"/>
          </rPr>
          <t xml:space="preserve">
Платежное поручение ПЖ000005230 от 28.06.2018</t>
        </r>
      </text>
    </comment>
    <comment ref="R508" authorId="0" shapeId="0" xr:uid="{00000000-0006-0000-0100-0000C8020000}">
      <text>
        <r>
          <rPr>
            <b/>
            <sz val="9"/>
            <color indexed="81"/>
            <rFont val="Tahoma"/>
            <family val="2"/>
            <charset val="204"/>
          </rPr>
          <t>Olga Kapitulskaya:</t>
        </r>
        <r>
          <rPr>
            <sz val="9"/>
            <color indexed="81"/>
            <rFont val="Tahoma"/>
            <family val="2"/>
            <charset val="204"/>
          </rPr>
          <t xml:space="preserve">
Платежное поручение ПЖ000005599 от 05.07.2018</t>
        </r>
      </text>
    </comment>
    <comment ref="H509" authorId="0" shapeId="0" xr:uid="{00000000-0006-0000-0100-0000C9020000}">
      <text>
        <r>
          <rPr>
            <b/>
            <sz val="9"/>
            <color indexed="81"/>
            <rFont val="Tahoma"/>
            <family val="2"/>
            <charset val="204"/>
          </rPr>
          <t>Olga Kapitulskaya:</t>
        </r>
        <r>
          <rPr>
            <sz val="9"/>
            <color indexed="81"/>
            <rFont val="Tahoma"/>
            <family val="2"/>
            <charset val="204"/>
          </rPr>
          <t xml:space="preserve">
Платежное поручение ПЖ000001622 от 26.02.2018</t>
        </r>
      </text>
    </comment>
    <comment ref="P509" authorId="0" shapeId="0" xr:uid="{00000000-0006-0000-0100-0000CA020000}">
      <text>
        <r>
          <rPr>
            <b/>
            <sz val="9"/>
            <color indexed="81"/>
            <rFont val="Tahoma"/>
            <family val="2"/>
            <charset val="204"/>
          </rPr>
          <t>Olga Kapitulskaya:</t>
        </r>
        <r>
          <rPr>
            <sz val="9"/>
            <color indexed="81"/>
            <rFont val="Tahoma"/>
            <family val="2"/>
            <charset val="204"/>
          </rPr>
          <t xml:space="preserve">
Платежное поручение ПЖ000005170 от 25.06.2018</t>
        </r>
      </text>
    </comment>
    <comment ref="P510" authorId="0" shapeId="0" xr:uid="{00000000-0006-0000-0100-0000CB020000}">
      <text>
        <r>
          <rPr>
            <b/>
            <sz val="9"/>
            <color indexed="81"/>
            <rFont val="Tahoma"/>
            <family val="2"/>
            <charset val="204"/>
          </rPr>
          <t>Olga Kapitulskaya:</t>
        </r>
        <r>
          <rPr>
            <sz val="9"/>
            <color indexed="81"/>
            <rFont val="Tahoma"/>
            <family val="2"/>
            <charset val="204"/>
          </rPr>
          <t xml:space="preserve">
Платежное поручение ПЖ000005221 от 28.06.2018</t>
        </r>
      </text>
    </comment>
    <comment ref="H511" authorId="0" shapeId="0" xr:uid="{00000000-0006-0000-0100-0000CC020000}">
      <text>
        <r>
          <rPr>
            <b/>
            <sz val="9"/>
            <color indexed="81"/>
            <rFont val="Tahoma"/>
            <family val="2"/>
            <charset val="204"/>
          </rPr>
          <t>Olga Kapitulskaya:</t>
        </r>
        <r>
          <rPr>
            <sz val="9"/>
            <color indexed="81"/>
            <rFont val="Tahoma"/>
            <family val="2"/>
            <charset val="204"/>
          </rPr>
          <t xml:space="preserve">
Платежное поручение ПЖ000001202 от 13.02.2018</t>
        </r>
      </text>
    </comment>
    <comment ref="P511" authorId="0" shapeId="0" xr:uid="{00000000-0006-0000-0100-0000CD020000}">
      <text>
        <r>
          <rPr>
            <b/>
            <sz val="9"/>
            <color indexed="81"/>
            <rFont val="Tahoma"/>
            <family val="2"/>
            <charset val="204"/>
          </rPr>
          <t>Olga Kapitulskaya:</t>
        </r>
        <r>
          <rPr>
            <sz val="9"/>
            <color indexed="81"/>
            <rFont val="Tahoma"/>
            <family val="2"/>
            <charset val="204"/>
          </rPr>
          <t xml:space="preserve">
Платежное поручение ПЖ000005222 от 28.06.2018</t>
        </r>
      </text>
    </comment>
    <comment ref="H512" authorId="0" shapeId="0" xr:uid="{00000000-0006-0000-0100-0000CE020000}">
      <text>
        <r>
          <rPr>
            <b/>
            <sz val="9"/>
            <color indexed="81"/>
            <rFont val="Tahoma"/>
            <family val="2"/>
            <charset val="204"/>
          </rPr>
          <t>Olga Kapitulskaya:</t>
        </r>
        <r>
          <rPr>
            <sz val="9"/>
            <color indexed="81"/>
            <rFont val="Tahoma"/>
            <family val="2"/>
            <charset val="204"/>
          </rPr>
          <t xml:space="preserve">
Платежное поручение ПЖ000001380 от 15.02.2018</t>
        </r>
      </text>
    </comment>
    <comment ref="H513" authorId="0" shapeId="0" xr:uid="{00000000-0006-0000-0100-0000CF020000}">
      <text>
        <r>
          <rPr>
            <b/>
            <sz val="9"/>
            <color indexed="81"/>
            <rFont val="Tahoma"/>
            <family val="2"/>
            <charset val="204"/>
          </rPr>
          <t>Olga Kapitulskaya:</t>
        </r>
        <r>
          <rPr>
            <sz val="9"/>
            <color indexed="81"/>
            <rFont val="Tahoma"/>
            <family val="2"/>
            <charset val="204"/>
          </rPr>
          <t xml:space="preserve">
Платежное поручение ПЖ000001477 от 19.02.2018</t>
        </r>
      </text>
    </comment>
    <comment ref="T514" authorId="0" shapeId="0" xr:uid="{00000000-0006-0000-0100-0000D0020000}">
      <text>
        <r>
          <rPr>
            <b/>
            <sz val="9"/>
            <color indexed="81"/>
            <rFont val="Tahoma"/>
            <family val="2"/>
            <charset val="204"/>
          </rPr>
          <t>Olga Kapitulskaya:</t>
        </r>
        <r>
          <rPr>
            <sz val="9"/>
            <color indexed="81"/>
            <rFont val="Tahoma"/>
            <family val="2"/>
            <charset val="204"/>
          </rPr>
          <t xml:space="preserve">
Платежное поручение ПЖ000007177 от 27.08.2018</t>
        </r>
      </text>
    </comment>
    <comment ref="V514" authorId="0" shapeId="0" xr:uid="{00000000-0006-0000-0100-0000D1020000}">
      <text>
        <r>
          <rPr>
            <b/>
            <sz val="9"/>
            <color indexed="81"/>
            <rFont val="Tahoma"/>
            <family val="2"/>
            <charset val="204"/>
          </rPr>
          <t>Olga Kapitulskaya:</t>
        </r>
        <r>
          <rPr>
            <sz val="9"/>
            <color indexed="81"/>
            <rFont val="Tahoma"/>
            <family val="2"/>
            <charset val="204"/>
          </rPr>
          <t xml:space="preserve">
Платежное поручение ПЖ000007422 от 03.09.2018</t>
        </r>
      </text>
    </comment>
    <comment ref="R515" authorId="0" shapeId="0" xr:uid="{00000000-0006-0000-0100-0000D2020000}">
      <text>
        <r>
          <rPr>
            <b/>
            <sz val="9"/>
            <color indexed="81"/>
            <rFont val="Tahoma"/>
            <family val="2"/>
            <charset val="204"/>
          </rPr>
          <t>Olga Kapitulskaya:</t>
        </r>
        <r>
          <rPr>
            <sz val="9"/>
            <color indexed="81"/>
            <rFont val="Tahoma"/>
            <family val="2"/>
            <charset val="204"/>
          </rPr>
          <t xml:space="preserve">
Платежное поручение ПЖ000005922 от 16.07.2018</t>
        </r>
      </text>
    </comment>
    <comment ref="T515" authorId="0" shapeId="0" xr:uid="{00000000-0006-0000-0100-0000D3020000}">
      <text>
        <r>
          <rPr>
            <b/>
            <sz val="9"/>
            <color indexed="81"/>
            <rFont val="Tahoma"/>
            <family val="2"/>
            <charset val="204"/>
          </rPr>
          <t>Olga Kapitulskaya:</t>
        </r>
        <r>
          <rPr>
            <sz val="9"/>
            <color indexed="81"/>
            <rFont val="Tahoma"/>
            <family val="2"/>
            <charset val="204"/>
          </rPr>
          <t xml:space="preserve">
Платежное поручение ПЖ000006506 от 02.08.2018</t>
        </r>
      </text>
    </comment>
    <comment ref="F516" authorId="0" shapeId="0" xr:uid="{00000000-0006-0000-0100-0000D4020000}">
      <text>
        <r>
          <rPr>
            <b/>
            <sz val="9"/>
            <color indexed="81"/>
            <rFont val="Tahoma"/>
            <family val="2"/>
            <charset val="204"/>
          </rPr>
          <t>Olga Kapitulskaya:</t>
        </r>
        <r>
          <rPr>
            <sz val="9"/>
            <color indexed="81"/>
            <rFont val="Tahoma"/>
            <family val="2"/>
            <charset val="204"/>
          </rPr>
          <t xml:space="preserve">
Платежное поручение ПЖ000000108 от 11.01.2018</t>
        </r>
      </text>
    </comment>
    <comment ref="H516" authorId="0" shapeId="0" xr:uid="{00000000-0006-0000-0100-0000D5020000}">
      <text>
        <r>
          <rPr>
            <b/>
            <sz val="9"/>
            <color indexed="81"/>
            <rFont val="Tahoma"/>
            <family val="2"/>
            <charset val="204"/>
          </rPr>
          <t>Olga Kapitulskaya:</t>
        </r>
        <r>
          <rPr>
            <sz val="9"/>
            <color indexed="81"/>
            <rFont val="Tahoma"/>
            <family val="2"/>
            <charset val="204"/>
          </rPr>
          <t xml:space="preserve">
Платежное поручение ПЖ000001630 от 26.02.2018</t>
        </r>
      </text>
    </comment>
    <comment ref="J516" authorId="0" shapeId="0" xr:uid="{00000000-0006-0000-0100-0000D6020000}">
      <text>
        <r>
          <rPr>
            <b/>
            <sz val="9"/>
            <color indexed="81"/>
            <rFont val="Tahoma"/>
            <family val="2"/>
            <charset val="204"/>
          </rPr>
          <t>Olga Kapitulskaya:</t>
        </r>
        <r>
          <rPr>
            <sz val="9"/>
            <color indexed="81"/>
            <rFont val="Tahoma"/>
            <family val="2"/>
            <charset val="204"/>
          </rPr>
          <t xml:space="preserve">
Платежное поручение ПЖ000002031 от 07.03.2018</t>
        </r>
      </text>
    </comment>
    <comment ref="L516" authorId="0" shapeId="0" xr:uid="{00000000-0006-0000-0100-0000D7020000}">
      <text>
        <r>
          <rPr>
            <b/>
            <sz val="9"/>
            <color indexed="81"/>
            <rFont val="Tahoma"/>
            <family val="2"/>
            <charset val="204"/>
          </rPr>
          <t>Olga Kapitulskaya:</t>
        </r>
        <r>
          <rPr>
            <sz val="9"/>
            <color indexed="81"/>
            <rFont val="Tahoma"/>
            <family val="2"/>
            <charset val="204"/>
          </rPr>
          <t xml:space="preserve">
Платежное поручение ПЖ000002787 от 05.04.2018</t>
        </r>
      </text>
    </comment>
    <comment ref="N516" authorId="0" shapeId="0" xr:uid="{00000000-0006-0000-0100-0000D8020000}">
      <text>
        <r>
          <rPr>
            <b/>
            <sz val="9"/>
            <color indexed="81"/>
            <rFont val="Tahoma"/>
            <family val="2"/>
            <charset val="204"/>
          </rPr>
          <t>Olga Kapitulskaya:</t>
        </r>
        <r>
          <rPr>
            <sz val="9"/>
            <color indexed="81"/>
            <rFont val="Tahoma"/>
            <family val="2"/>
            <charset val="204"/>
          </rPr>
          <t xml:space="preserve">
Платежное поручение ПЖ000003694 от 03.05.2018</t>
        </r>
      </text>
    </comment>
    <comment ref="F517" authorId="0" shapeId="0" xr:uid="{00000000-0006-0000-0100-0000D9020000}">
      <text>
        <r>
          <rPr>
            <b/>
            <sz val="9"/>
            <color indexed="81"/>
            <rFont val="Tahoma"/>
            <family val="2"/>
            <charset val="204"/>
          </rPr>
          <t>Olga Kapitulskaya:</t>
        </r>
        <r>
          <rPr>
            <sz val="9"/>
            <color indexed="81"/>
            <rFont val="Tahoma"/>
            <family val="2"/>
            <charset val="204"/>
          </rPr>
          <t xml:space="preserve">
Платежное поручение ПЖ000000596 от 25.01.2018</t>
        </r>
      </text>
    </comment>
    <comment ref="L517" authorId="0" shapeId="0" xr:uid="{00000000-0006-0000-0100-0000DA020000}">
      <text>
        <r>
          <rPr>
            <b/>
            <sz val="9"/>
            <color indexed="81"/>
            <rFont val="Tahoma"/>
            <family val="2"/>
            <charset val="204"/>
          </rPr>
          <t>Olga Kapitulskaya:</t>
        </r>
        <r>
          <rPr>
            <sz val="9"/>
            <color indexed="81"/>
            <rFont val="Tahoma"/>
            <family val="2"/>
            <charset val="204"/>
          </rPr>
          <t xml:space="preserve">
Платежное поручение ПЖ000003282 от 19.04.2018</t>
        </r>
      </text>
    </comment>
    <comment ref="N517" authorId="0" shapeId="0" xr:uid="{00000000-0006-0000-0100-0000DB020000}">
      <text>
        <r>
          <rPr>
            <b/>
            <sz val="9"/>
            <color indexed="81"/>
            <rFont val="Tahoma"/>
            <family val="2"/>
            <charset val="204"/>
          </rPr>
          <t>Olga Kapitulskaya:</t>
        </r>
        <r>
          <rPr>
            <sz val="9"/>
            <color indexed="81"/>
            <rFont val="Tahoma"/>
            <family val="2"/>
            <charset val="204"/>
          </rPr>
          <t xml:space="preserve">
Платежное поручение ПЖ000003799 от 08.05.2018</t>
        </r>
      </text>
    </comment>
    <comment ref="F518" authorId="0" shapeId="0" xr:uid="{00000000-0006-0000-0100-0000DC020000}">
      <text>
        <r>
          <rPr>
            <b/>
            <sz val="9"/>
            <color indexed="81"/>
            <rFont val="Tahoma"/>
            <family val="2"/>
            <charset val="204"/>
          </rPr>
          <t>Olga Kapitulskaya:</t>
        </r>
        <r>
          <rPr>
            <sz val="9"/>
            <color indexed="81"/>
            <rFont val="Tahoma"/>
            <family val="2"/>
            <charset val="204"/>
          </rPr>
          <t xml:space="preserve">
Платежное поручение ПЖ000000103 от 11.01.2018</t>
        </r>
      </text>
    </comment>
    <comment ref="L518" authorId="0" shapeId="0" xr:uid="{00000000-0006-0000-0100-0000DD020000}">
      <text>
        <r>
          <rPr>
            <b/>
            <sz val="9"/>
            <color indexed="81"/>
            <rFont val="Tahoma"/>
            <family val="2"/>
            <charset val="204"/>
          </rPr>
          <t>Olga Kapitulskaya:</t>
        </r>
        <r>
          <rPr>
            <sz val="9"/>
            <color indexed="81"/>
            <rFont val="Tahoma"/>
            <family val="2"/>
            <charset val="204"/>
          </rPr>
          <t xml:space="preserve">
Платежное поручение ПЖ000003235 от 18.04.2018</t>
        </r>
      </text>
    </comment>
    <comment ref="L519" authorId="0" shapeId="0" xr:uid="{00000000-0006-0000-0100-0000DE020000}">
      <text>
        <r>
          <rPr>
            <b/>
            <sz val="9"/>
            <color indexed="81"/>
            <rFont val="Tahoma"/>
            <family val="2"/>
            <charset val="204"/>
          </rPr>
          <t>Olga Kapitulskaya:</t>
        </r>
        <r>
          <rPr>
            <sz val="9"/>
            <color indexed="81"/>
            <rFont val="Tahoma"/>
            <family val="2"/>
            <charset val="204"/>
          </rPr>
          <t xml:space="preserve">
Платежное поручение ПЖ000002871 от 09.04.2018</t>
        </r>
      </text>
    </comment>
    <comment ref="J520" authorId="0" shapeId="0" xr:uid="{00000000-0006-0000-0100-0000DF020000}">
      <text>
        <r>
          <rPr>
            <b/>
            <sz val="9"/>
            <color indexed="81"/>
            <rFont val="Tahoma"/>
            <family val="2"/>
            <charset val="204"/>
          </rPr>
          <t>Olga Kapitulskaya:</t>
        </r>
        <r>
          <rPr>
            <sz val="9"/>
            <color indexed="81"/>
            <rFont val="Tahoma"/>
            <family val="2"/>
            <charset val="204"/>
          </rPr>
          <t xml:space="preserve">
Платежное поручение ПЖ000001976 от 06.03.2018</t>
        </r>
      </text>
    </comment>
    <comment ref="H521" authorId="0" shapeId="0" xr:uid="{00000000-0006-0000-0100-0000E0020000}">
      <text>
        <r>
          <rPr>
            <b/>
            <sz val="9"/>
            <color indexed="81"/>
            <rFont val="Tahoma"/>
            <family val="2"/>
            <charset val="204"/>
          </rPr>
          <t>Olga Kapitulskaya:</t>
        </r>
        <r>
          <rPr>
            <sz val="9"/>
            <color indexed="81"/>
            <rFont val="Tahoma"/>
            <family val="2"/>
            <charset val="204"/>
          </rPr>
          <t xml:space="preserve">
Платежное поручение ПЖ000001173 от 12.02.2018</t>
        </r>
      </text>
    </comment>
    <comment ref="H522" authorId="0" shapeId="0" xr:uid="{00000000-0006-0000-0100-0000E1020000}">
      <text>
        <r>
          <rPr>
            <b/>
            <sz val="9"/>
            <color indexed="81"/>
            <rFont val="Tahoma"/>
            <family val="2"/>
            <charset val="204"/>
          </rPr>
          <t>Olga Kapitulskaya:</t>
        </r>
        <r>
          <rPr>
            <sz val="9"/>
            <color indexed="81"/>
            <rFont val="Tahoma"/>
            <family val="2"/>
            <charset val="204"/>
          </rPr>
          <t xml:space="preserve">
Платежное поручение ПЖ000001174 от 12.02.2018</t>
        </r>
      </text>
    </comment>
    <comment ref="H523" authorId="0" shapeId="0" xr:uid="{00000000-0006-0000-0100-0000E2020000}">
      <text>
        <r>
          <rPr>
            <b/>
            <sz val="9"/>
            <color indexed="81"/>
            <rFont val="Tahoma"/>
            <family val="2"/>
            <charset val="204"/>
          </rPr>
          <t>Olga Kapitulskaya:</t>
        </r>
        <r>
          <rPr>
            <sz val="9"/>
            <color indexed="81"/>
            <rFont val="Tahoma"/>
            <family val="2"/>
            <charset val="204"/>
          </rPr>
          <t xml:space="preserve">
Платежное поручение ПЖ000000997 от 05.02.2018</t>
        </r>
      </text>
    </comment>
    <comment ref="F524" authorId="0" shapeId="0" xr:uid="{00000000-0006-0000-0100-0000E3020000}">
      <text>
        <r>
          <rPr>
            <b/>
            <sz val="9"/>
            <color indexed="81"/>
            <rFont val="Tahoma"/>
            <family val="2"/>
            <charset val="204"/>
          </rPr>
          <t>Olga Kapitulskaya:</t>
        </r>
        <r>
          <rPr>
            <sz val="9"/>
            <color indexed="81"/>
            <rFont val="Tahoma"/>
            <family val="2"/>
            <charset val="204"/>
          </rPr>
          <t xml:space="preserve">
Платежное поручение ПЖ000000674 от 29.01.2018</t>
        </r>
      </text>
    </comment>
    <comment ref="R524" authorId="0" shapeId="0" xr:uid="{00000000-0006-0000-0100-0000E4020000}">
      <text>
        <r>
          <rPr>
            <b/>
            <sz val="9"/>
            <color indexed="81"/>
            <rFont val="Tahoma"/>
            <family val="2"/>
            <charset val="204"/>
          </rPr>
          <t>Olga Kapitulskaya:</t>
        </r>
        <r>
          <rPr>
            <sz val="9"/>
            <color indexed="81"/>
            <rFont val="Tahoma"/>
            <family val="2"/>
            <charset val="204"/>
          </rPr>
          <t xml:space="preserve">
Платежное поручение ПЖ000005780 от 12.07.2018</t>
        </r>
      </text>
    </comment>
    <comment ref="F525" authorId="0" shapeId="0" xr:uid="{00000000-0006-0000-0100-0000E5020000}">
      <text>
        <r>
          <rPr>
            <b/>
            <sz val="9"/>
            <color indexed="81"/>
            <rFont val="Tahoma"/>
            <family val="2"/>
            <charset val="204"/>
          </rPr>
          <t>Olga Kapitulskaya:</t>
        </r>
        <r>
          <rPr>
            <sz val="9"/>
            <color indexed="81"/>
            <rFont val="Tahoma"/>
            <family val="2"/>
            <charset val="204"/>
          </rPr>
          <t xml:space="preserve">
Платежное поручение ПЖ000000667 от 29.01.2018</t>
        </r>
      </text>
    </comment>
    <comment ref="J525" authorId="0" shapeId="0" xr:uid="{00000000-0006-0000-0100-0000E6020000}">
      <text>
        <r>
          <rPr>
            <b/>
            <sz val="9"/>
            <color indexed="81"/>
            <rFont val="Tahoma"/>
            <family val="2"/>
            <charset val="204"/>
          </rPr>
          <t>Olga Kapitulskaya:</t>
        </r>
        <r>
          <rPr>
            <sz val="9"/>
            <color indexed="81"/>
            <rFont val="Tahoma"/>
            <family val="2"/>
            <charset val="204"/>
          </rPr>
          <t xml:space="preserve">
Платежное поручение ПЖ000001902 от 02.03.2018</t>
        </r>
      </text>
    </comment>
    <comment ref="P526" authorId="0" shapeId="0" xr:uid="{00000000-0006-0000-0100-0000E7020000}">
      <text>
        <r>
          <rPr>
            <b/>
            <sz val="9"/>
            <color indexed="81"/>
            <rFont val="Tahoma"/>
            <family val="2"/>
            <charset val="204"/>
          </rPr>
          <t>Olga Kapitulskaya:</t>
        </r>
        <r>
          <rPr>
            <sz val="9"/>
            <color indexed="81"/>
            <rFont val="Tahoma"/>
            <family val="2"/>
            <charset val="204"/>
          </rPr>
          <t xml:space="preserve">
Платежное поручение ПЖ000005398 от 29.06.2018</t>
        </r>
      </text>
    </comment>
    <comment ref="P527" authorId="0" shapeId="0" xr:uid="{00000000-0006-0000-0100-0000E8020000}">
      <text>
        <r>
          <rPr>
            <b/>
            <sz val="9"/>
            <color indexed="81"/>
            <rFont val="Tahoma"/>
            <family val="2"/>
            <charset val="204"/>
          </rPr>
          <t>Olga Kapitulskaya:</t>
        </r>
        <r>
          <rPr>
            <sz val="9"/>
            <color indexed="81"/>
            <rFont val="Tahoma"/>
            <family val="2"/>
            <charset val="204"/>
          </rPr>
          <t xml:space="preserve">
Платежное поручение ПЖ000005399 от 29.06.2018</t>
        </r>
      </text>
    </comment>
    <comment ref="P528" authorId="0" shapeId="0" xr:uid="{00000000-0006-0000-0100-0000E9020000}">
      <text>
        <r>
          <rPr>
            <b/>
            <sz val="9"/>
            <color indexed="81"/>
            <rFont val="Tahoma"/>
            <family val="2"/>
            <charset val="204"/>
          </rPr>
          <t>Olga Kapitulskaya:</t>
        </r>
        <r>
          <rPr>
            <sz val="9"/>
            <color indexed="81"/>
            <rFont val="Tahoma"/>
            <family val="2"/>
            <charset val="204"/>
          </rPr>
          <t xml:space="preserve">
Платежное поручение ПЖ000005397 от 29.06.2018</t>
        </r>
      </text>
    </comment>
    <comment ref="P529" authorId="0" shapeId="0" xr:uid="{00000000-0006-0000-0100-0000EA020000}">
      <text>
        <r>
          <rPr>
            <b/>
            <sz val="9"/>
            <color indexed="81"/>
            <rFont val="Tahoma"/>
            <family val="2"/>
            <charset val="204"/>
          </rPr>
          <t>Olga Kapitulskaya:</t>
        </r>
        <r>
          <rPr>
            <sz val="9"/>
            <color indexed="81"/>
            <rFont val="Tahoma"/>
            <family val="2"/>
            <charset val="204"/>
          </rPr>
          <t xml:space="preserve">
Платежное поручение ПЖ000005400 от 29.06.2018</t>
        </r>
      </text>
    </comment>
    <comment ref="X530" authorId="0" shapeId="0" xr:uid="{00000000-0006-0000-0100-0000EB020000}">
      <text>
        <r>
          <rPr>
            <b/>
            <sz val="9"/>
            <color indexed="81"/>
            <rFont val="Tahoma"/>
            <family val="2"/>
            <charset val="204"/>
          </rPr>
          <t>Olga Kapitulskaya:</t>
        </r>
        <r>
          <rPr>
            <sz val="9"/>
            <color indexed="81"/>
            <rFont val="Tahoma"/>
            <family val="2"/>
            <charset val="204"/>
          </rPr>
          <t xml:space="preserve">
Платежное поручение ПЖ000008937 от 25.10.2018</t>
        </r>
      </text>
    </comment>
    <comment ref="Z531" authorId="0" shapeId="0" xr:uid="{00000000-0006-0000-0100-0000EC020000}">
      <text>
        <r>
          <rPr>
            <b/>
            <sz val="9"/>
            <color indexed="81"/>
            <rFont val="Tahoma"/>
            <family val="2"/>
            <charset val="204"/>
          </rPr>
          <t>Olga Kapitulskaya:</t>
        </r>
        <r>
          <rPr>
            <sz val="9"/>
            <color indexed="81"/>
            <rFont val="Tahoma"/>
            <family val="2"/>
            <charset val="204"/>
          </rPr>
          <t xml:space="preserve">
Платежное поручение ПЖ000009345 от 06.11.2018</t>
        </r>
      </text>
    </comment>
    <comment ref="Z532" authorId="0" shapeId="0" xr:uid="{00000000-0006-0000-0100-0000ED020000}">
      <text>
        <r>
          <rPr>
            <b/>
            <sz val="9"/>
            <color indexed="81"/>
            <rFont val="Tahoma"/>
            <family val="2"/>
            <charset val="204"/>
          </rPr>
          <t>Olga Kapitulskaya:</t>
        </r>
        <r>
          <rPr>
            <sz val="9"/>
            <color indexed="81"/>
            <rFont val="Tahoma"/>
            <family val="2"/>
            <charset val="204"/>
          </rPr>
          <t xml:space="preserve">
Платежное поручение ПЖ000009297 от 06.11.2018</t>
        </r>
      </text>
    </comment>
    <comment ref="N533" authorId="0" shapeId="0" xr:uid="{00000000-0006-0000-0100-0000EE020000}">
      <text>
        <r>
          <rPr>
            <b/>
            <sz val="9"/>
            <color indexed="81"/>
            <rFont val="Tahoma"/>
            <family val="2"/>
            <charset val="204"/>
          </rPr>
          <t>Olga Kapitulskaya:</t>
        </r>
        <r>
          <rPr>
            <sz val="9"/>
            <color indexed="81"/>
            <rFont val="Tahoma"/>
            <family val="2"/>
            <charset val="204"/>
          </rPr>
          <t xml:space="preserve">
Платежное поручение ПЖ000003756 от 07.05.2018</t>
        </r>
      </text>
    </comment>
    <comment ref="N534" authorId="0" shapeId="0" xr:uid="{00000000-0006-0000-0100-0000EF020000}">
      <text>
        <r>
          <rPr>
            <b/>
            <sz val="9"/>
            <color indexed="81"/>
            <rFont val="Tahoma"/>
            <family val="2"/>
            <charset val="204"/>
          </rPr>
          <t>Olga Kapitulskaya:</t>
        </r>
        <r>
          <rPr>
            <sz val="9"/>
            <color indexed="81"/>
            <rFont val="Tahoma"/>
            <family val="2"/>
            <charset val="204"/>
          </rPr>
          <t xml:space="preserve">
Платежное поручение ПЖ000003791 от 08.05.2018</t>
        </r>
      </text>
    </comment>
    <comment ref="F535" authorId="0" shapeId="0" xr:uid="{00000000-0006-0000-0100-0000F0020000}">
      <text>
        <r>
          <rPr>
            <b/>
            <sz val="9"/>
            <color indexed="81"/>
            <rFont val="Tahoma"/>
            <family val="2"/>
            <charset val="204"/>
          </rPr>
          <t>Olga Kapitulskaya:</t>
        </r>
        <r>
          <rPr>
            <sz val="9"/>
            <color indexed="81"/>
            <rFont val="Tahoma"/>
            <family val="2"/>
            <charset val="204"/>
          </rPr>
          <t xml:space="preserve">
Платежное поручение ПЖ000000425 от 18.01.2018</t>
        </r>
      </text>
    </comment>
    <comment ref="H535" authorId="0" shapeId="0" xr:uid="{00000000-0006-0000-0100-0000F1020000}">
      <text>
        <r>
          <rPr>
            <b/>
            <sz val="9"/>
            <color indexed="81"/>
            <rFont val="Tahoma"/>
            <family val="2"/>
            <charset val="204"/>
          </rPr>
          <t>Olga Kapitulskaya:</t>
        </r>
        <r>
          <rPr>
            <sz val="9"/>
            <color indexed="81"/>
            <rFont val="Tahoma"/>
            <family val="2"/>
            <charset val="204"/>
          </rPr>
          <t xml:space="preserve">
Платежное поручение ПЖ000001020 от 06.02.2018</t>
        </r>
      </text>
    </comment>
    <comment ref="J535" authorId="0" shapeId="0" xr:uid="{00000000-0006-0000-0100-0000F2020000}">
      <text>
        <r>
          <rPr>
            <b/>
            <sz val="9"/>
            <color indexed="81"/>
            <rFont val="Tahoma"/>
            <family val="2"/>
            <charset val="204"/>
          </rPr>
          <t>Olga Kapitulskaya:</t>
        </r>
        <r>
          <rPr>
            <sz val="9"/>
            <color indexed="81"/>
            <rFont val="Tahoma"/>
            <family val="2"/>
            <charset val="204"/>
          </rPr>
          <t xml:space="preserve">
Платежное поручение ПЖ000001946 от 05.03.2018</t>
        </r>
      </text>
    </comment>
    <comment ref="H536" authorId="0" shapeId="0" xr:uid="{00000000-0006-0000-0100-0000F3020000}">
      <text>
        <r>
          <rPr>
            <b/>
            <sz val="9"/>
            <color indexed="81"/>
            <rFont val="Tahoma"/>
            <family val="2"/>
            <charset val="204"/>
          </rPr>
          <t>Olga Kapitulskaya:</t>
        </r>
        <r>
          <rPr>
            <sz val="9"/>
            <color indexed="81"/>
            <rFont val="Tahoma"/>
            <family val="2"/>
            <charset val="204"/>
          </rPr>
          <t xml:space="preserve">
Платежное поручение ПЖ000001800 от 28.02.2018</t>
        </r>
      </text>
    </comment>
    <comment ref="H537" authorId="0" shapeId="0" xr:uid="{00000000-0006-0000-0100-0000F4020000}">
      <text>
        <r>
          <rPr>
            <b/>
            <sz val="9"/>
            <color indexed="81"/>
            <rFont val="Tahoma"/>
            <family val="2"/>
            <charset val="204"/>
          </rPr>
          <t>Olga Kapitulskaya:</t>
        </r>
        <r>
          <rPr>
            <sz val="9"/>
            <color indexed="81"/>
            <rFont val="Tahoma"/>
            <family val="2"/>
            <charset val="204"/>
          </rPr>
          <t xml:space="preserve">
Платежное поручение ПЖ000001508 от 21.02.2018</t>
        </r>
      </text>
    </comment>
    <comment ref="F538" authorId="0" shapeId="0" xr:uid="{00000000-0006-0000-0100-0000F5020000}">
      <text>
        <r>
          <rPr>
            <b/>
            <sz val="9"/>
            <color indexed="81"/>
            <rFont val="Tahoma"/>
            <family val="2"/>
            <charset val="204"/>
          </rPr>
          <t>Olga Kapitulskaya:</t>
        </r>
        <r>
          <rPr>
            <sz val="9"/>
            <color indexed="81"/>
            <rFont val="Tahoma"/>
            <family val="2"/>
            <charset val="204"/>
          </rPr>
          <t xml:space="preserve">
Платежное поручение ПЖ000000677 от 29.01.2018</t>
        </r>
      </text>
    </comment>
    <comment ref="H538" authorId="0" shapeId="0" xr:uid="{00000000-0006-0000-0100-0000F6020000}">
      <text>
        <r>
          <rPr>
            <b/>
            <sz val="9"/>
            <color indexed="81"/>
            <rFont val="Tahoma"/>
            <family val="2"/>
            <charset val="204"/>
          </rPr>
          <t>Olga Kapitulskaya:</t>
        </r>
        <r>
          <rPr>
            <sz val="9"/>
            <color indexed="81"/>
            <rFont val="Tahoma"/>
            <family val="2"/>
            <charset val="204"/>
          </rPr>
          <t xml:space="preserve">
Платежное поручение ПЖ000001421 от 16.02.2018</t>
        </r>
      </text>
    </comment>
    <comment ref="N539" authorId="0" shapeId="0" xr:uid="{00000000-0006-0000-0100-0000F7020000}">
      <text>
        <r>
          <rPr>
            <b/>
            <sz val="9"/>
            <color indexed="81"/>
            <rFont val="Tahoma"/>
            <family val="2"/>
            <charset val="204"/>
          </rPr>
          <t>Olga Kapitulskaya:</t>
        </r>
        <r>
          <rPr>
            <sz val="9"/>
            <color indexed="81"/>
            <rFont val="Tahoma"/>
            <family val="2"/>
            <charset val="204"/>
          </rPr>
          <t xml:space="preserve">
Платежное поручение ПЖ000004496 от 31.05.2018</t>
        </r>
      </text>
    </comment>
    <comment ref="N540" authorId="0" shapeId="0" xr:uid="{00000000-0006-0000-0100-0000F8020000}">
      <text>
        <r>
          <rPr>
            <b/>
            <sz val="9"/>
            <color indexed="81"/>
            <rFont val="Tahoma"/>
            <family val="2"/>
            <charset val="204"/>
          </rPr>
          <t>Olga Kapitulskaya:</t>
        </r>
        <r>
          <rPr>
            <sz val="9"/>
            <color indexed="81"/>
            <rFont val="Tahoma"/>
            <family val="2"/>
            <charset val="204"/>
          </rPr>
          <t xml:space="preserve">
Платежное поручение ПЖ000004497 от 31.05.2018</t>
        </r>
      </text>
    </comment>
    <comment ref="F541" authorId="0" shapeId="0" xr:uid="{00000000-0006-0000-0100-0000F9020000}">
      <text>
        <r>
          <rPr>
            <b/>
            <sz val="9"/>
            <color indexed="81"/>
            <rFont val="Tahoma"/>
            <family val="2"/>
            <charset val="204"/>
          </rPr>
          <t>Olga Kapitulskaya:</t>
        </r>
        <r>
          <rPr>
            <sz val="9"/>
            <color indexed="81"/>
            <rFont val="Tahoma"/>
            <family val="2"/>
            <charset val="204"/>
          </rPr>
          <t xml:space="preserve">
Платежное поручение ПЖ000000128 от 11.01.2018</t>
        </r>
      </text>
    </comment>
    <comment ref="R542" authorId="0" shapeId="0" xr:uid="{00000000-0006-0000-0100-0000FA020000}">
      <text>
        <r>
          <rPr>
            <b/>
            <sz val="9"/>
            <color indexed="81"/>
            <rFont val="Tahoma"/>
            <family val="2"/>
            <charset val="204"/>
          </rPr>
          <t>Olga Kapitulskaya:</t>
        </r>
        <r>
          <rPr>
            <sz val="9"/>
            <color indexed="81"/>
            <rFont val="Tahoma"/>
            <family val="2"/>
            <charset val="204"/>
          </rPr>
          <t xml:space="preserve">
Платежное поручение ПЖ000005955 от 17.07.2018</t>
        </r>
      </text>
    </comment>
    <comment ref="L543" authorId="0" shapeId="0" xr:uid="{00000000-0006-0000-0100-0000FB020000}">
      <text>
        <r>
          <rPr>
            <b/>
            <sz val="9"/>
            <color indexed="81"/>
            <rFont val="Tahoma"/>
            <family val="2"/>
            <charset val="204"/>
          </rPr>
          <t>Olga Kapitulskaya:</t>
        </r>
        <r>
          <rPr>
            <sz val="9"/>
            <color indexed="81"/>
            <rFont val="Tahoma"/>
            <family val="2"/>
            <charset val="204"/>
          </rPr>
          <t xml:space="preserve">
Платежное поручение ПЖ000003197 от  0:00:00</t>
        </r>
      </text>
    </comment>
    <comment ref="L544" authorId="0" shapeId="0" xr:uid="{00000000-0006-0000-0100-0000FC020000}">
      <text>
        <r>
          <rPr>
            <b/>
            <sz val="9"/>
            <color indexed="81"/>
            <rFont val="Tahoma"/>
            <family val="2"/>
            <charset val="204"/>
          </rPr>
          <t>Olga Kapitulskaya:</t>
        </r>
        <r>
          <rPr>
            <sz val="9"/>
            <color indexed="81"/>
            <rFont val="Tahoma"/>
            <family val="2"/>
            <charset val="204"/>
          </rPr>
          <t xml:space="preserve">
Платежное поручение ПЖ000003214 от 18.04.2018</t>
        </r>
      </text>
    </comment>
    <comment ref="X545" authorId="0" shapeId="0" xr:uid="{00000000-0006-0000-0100-0000FD020000}">
      <text>
        <r>
          <rPr>
            <b/>
            <sz val="9"/>
            <color indexed="81"/>
            <rFont val="Tahoma"/>
            <family val="2"/>
            <charset val="204"/>
          </rPr>
          <t>Olga Kapitulskaya:</t>
        </r>
        <r>
          <rPr>
            <sz val="9"/>
            <color indexed="81"/>
            <rFont val="Tahoma"/>
            <family val="2"/>
            <charset val="204"/>
          </rPr>
          <t xml:space="preserve">
Платежное поручение ПЖ000009167 от 31.10.2018</t>
        </r>
      </text>
    </comment>
    <comment ref="Z545" authorId="0" shapeId="0" xr:uid="{00000000-0006-0000-0100-0000FE020000}">
      <text>
        <r>
          <rPr>
            <b/>
            <sz val="9"/>
            <color indexed="81"/>
            <rFont val="Tahoma"/>
            <family val="2"/>
            <charset val="204"/>
          </rPr>
          <t>Olga Kapitulskaya:</t>
        </r>
        <r>
          <rPr>
            <sz val="9"/>
            <color indexed="81"/>
            <rFont val="Tahoma"/>
            <family val="2"/>
            <charset val="204"/>
          </rPr>
          <t xml:space="preserve">
Платежное поручение ПЖ000009479 от 12.11.2018</t>
        </r>
      </text>
    </comment>
    <comment ref="AB546" authorId="0" shapeId="0" xr:uid="{00000000-0006-0000-0100-0000FF020000}">
      <text>
        <r>
          <rPr>
            <b/>
            <sz val="9"/>
            <color indexed="81"/>
            <rFont val="Tahoma"/>
            <family val="2"/>
            <charset val="204"/>
          </rPr>
          <t>Olga Kapitulskaya:</t>
        </r>
        <r>
          <rPr>
            <sz val="9"/>
            <color indexed="81"/>
            <rFont val="Tahoma"/>
            <family val="2"/>
            <charset val="204"/>
          </rPr>
          <t xml:space="preserve">
Платежное поручение ПЖ000010181 от 03.12.2018</t>
        </r>
      </text>
    </comment>
    <comment ref="AB547" authorId="0" shapeId="0" xr:uid="{00000000-0006-0000-0100-000000030000}">
      <text>
        <r>
          <rPr>
            <b/>
            <sz val="9"/>
            <color indexed="81"/>
            <rFont val="Tahoma"/>
            <family val="2"/>
            <charset val="204"/>
          </rPr>
          <t>Olga Kapitulskaya:</t>
        </r>
        <r>
          <rPr>
            <sz val="9"/>
            <color indexed="81"/>
            <rFont val="Tahoma"/>
            <family val="2"/>
            <charset val="204"/>
          </rPr>
          <t xml:space="preserve">
Платежное поручение ПЖ000011148 от 26.12.2018</t>
        </r>
      </text>
    </comment>
    <comment ref="AB548" authorId="0" shapeId="0" xr:uid="{00000000-0006-0000-0100-000001030000}">
      <text>
        <r>
          <rPr>
            <b/>
            <sz val="9"/>
            <color indexed="81"/>
            <rFont val="Tahoma"/>
            <family val="2"/>
            <charset val="204"/>
          </rPr>
          <t>Olga Kapitulskaya:</t>
        </r>
        <r>
          <rPr>
            <sz val="9"/>
            <color indexed="81"/>
            <rFont val="Tahoma"/>
            <family val="2"/>
            <charset val="204"/>
          </rPr>
          <t xml:space="preserve">
Платежное поручение ПЖ000010663 от 17.12.2018</t>
        </r>
      </text>
    </comment>
    <comment ref="AB549" authorId="0" shapeId="0" xr:uid="{00000000-0006-0000-0100-000002030000}">
      <text>
        <r>
          <rPr>
            <b/>
            <sz val="9"/>
            <color indexed="81"/>
            <rFont val="Tahoma"/>
            <family val="2"/>
            <charset val="204"/>
          </rPr>
          <t>Olga Kapitulskaya:</t>
        </r>
        <r>
          <rPr>
            <sz val="9"/>
            <color indexed="81"/>
            <rFont val="Tahoma"/>
            <family val="2"/>
            <charset val="204"/>
          </rPr>
          <t xml:space="preserve">
Платежное поручение ПЖ000010247 от 04.12.2018</t>
        </r>
      </text>
    </comment>
    <comment ref="F550" authorId="0" shapeId="0" xr:uid="{00000000-0006-0000-0100-000003030000}">
      <text>
        <r>
          <rPr>
            <b/>
            <sz val="9"/>
            <color indexed="81"/>
            <rFont val="Tahoma"/>
            <family val="2"/>
            <charset val="204"/>
          </rPr>
          <t>Olga Kapitulskaya:</t>
        </r>
        <r>
          <rPr>
            <sz val="9"/>
            <color indexed="81"/>
            <rFont val="Tahoma"/>
            <family val="2"/>
            <charset val="204"/>
          </rPr>
          <t xml:space="preserve">
Платежное поручение ПЖ000000203 от 12.01.2018</t>
        </r>
      </text>
    </comment>
    <comment ref="F551" authorId="0" shapeId="0" xr:uid="{00000000-0006-0000-0100-000004030000}">
      <text>
        <r>
          <rPr>
            <b/>
            <sz val="9"/>
            <color indexed="81"/>
            <rFont val="Tahoma"/>
            <family val="2"/>
            <charset val="204"/>
          </rPr>
          <t>Olga Kapitulskaya:</t>
        </r>
        <r>
          <rPr>
            <sz val="9"/>
            <color indexed="81"/>
            <rFont val="Tahoma"/>
            <family val="2"/>
            <charset val="204"/>
          </rPr>
          <t xml:space="preserve">
Платежное поручение ПЖ000000371 от 16.01.2018</t>
        </r>
      </text>
    </comment>
    <comment ref="F552" authorId="0" shapeId="0" xr:uid="{00000000-0006-0000-0100-000005030000}">
      <text>
        <r>
          <rPr>
            <b/>
            <sz val="9"/>
            <color indexed="81"/>
            <rFont val="Tahoma"/>
            <family val="2"/>
            <charset val="204"/>
          </rPr>
          <t>Olga Kapitulskaya:</t>
        </r>
        <r>
          <rPr>
            <sz val="9"/>
            <color indexed="81"/>
            <rFont val="Tahoma"/>
            <family val="2"/>
            <charset val="204"/>
          </rPr>
          <t xml:space="preserve">
Платежное поручение ПЖ000000029 от 09.01.2018</t>
        </r>
      </text>
    </comment>
    <comment ref="J552" authorId="0" shapeId="0" xr:uid="{00000000-0006-0000-0100-000006030000}">
      <text>
        <r>
          <rPr>
            <b/>
            <sz val="9"/>
            <color indexed="81"/>
            <rFont val="Tahoma"/>
            <family val="2"/>
            <charset val="204"/>
          </rPr>
          <t>Olga Kapitulskaya:</t>
        </r>
        <r>
          <rPr>
            <sz val="9"/>
            <color indexed="81"/>
            <rFont val="Tahoma"/>
            <family val="2"/>
            <charset val="204"/>
          </rPr>
          <t xml:space="preserve">
Платежное поручение ПЖ000002536 от 28.03.2018</t>
        </r>
      </text>
    </comment>
    <comment ref="L552" authorId="0" shapeId="0" xr:uid="{00000000-0006-0000-0100-000007030000}">
      <text>
        <r>
          <rPr>
            <b/>
            <sz val="9"/>
            <color indexed="81"/>
            <rFont val="Tahoma"/>
            <family val="2"/>
            <charset val="204"/>
          </rPr>
          <t>Olga Kapitulskaya:</t>
        </r>
        <r>
          <rPr>
            <sz val="9"/>
            <color indexed="81"/>
            <rFont val="Tahoma"/>
            <family val="2"/>
            <charset val="204"/>
          </rPr>
          <t xml:space="preserve">
Платежное поручение ПЖ000002865 от 06.04.2018</t>
        </r>
      </text>
    </comment>
    <comment ref="V552" authorId="0" shapeId="0" xr:uid="{00000000-0006-0000-0100-000008030000}">
      <text>
        <r>
          <rPr>
            <b/>
            <sz val="9"/>
            <color indexed="81"/>
            <rFont val="Tahoma"/>
            <family val="2"/>
            <charset val="204"/>
          </rPr>
          <t>Olga Kapitulskaya:</t>
        </r>
        <r>
          <rPr>
            <sz val="9"/>
            <color indexed="81"/>
            <rFont val="Tahoma"/>
            <family val="2"/>
            <charset val="204"/>
          </rPr>
          <t xml:space="preserve">
Платежное поручение ПЖ000007454 от 04.09.2018</t>
        </r>
      </text>
    </comment>
    <comment ref="Z552" authorId="0" shapeId="0" xr:uid="{00000000-0006-0000-0100-000009030000}">
      <text>
        <r>
          <rPr>
            <b/>
            <sz val="9"/>
            <color indexed="81"/>
            <rFont val="Tahoma"/>
            <family val="2"/>
            <charset val="204"/>
          </rPr>
          <t>Olga Kapitulskaya:</t>
        </r>
        <r>
          <rPr>
            <sz val="9"/>
            <color indexed="81"/>
            <rFont val="Tahoma"/>
            <family val="2"/>
            <charset val="204"/>
          </rPr>
          <t xml:space="preserve">
Платежное поручение ПЖ000009829 от 22.11.2018</t>
        </r>
      </text>
    </comment>
    <comment ref="AB552" authorId="0" shapeId="0" xr:uid="{00000000-0006-0000-0100-00000A030000}">
      <text>
        <r>
          <rPr>
            <b/>
            <sz val="9"/>
            <color indexed="81"/>
            <rFont val="Tahoma"/>
            <family val="2"/>
            <charset val="204"/>
          </rPr>
          <t>Olga Kapitulskaya:</t>
        </r>
        <r>
          <rPr>
            <sz val="9"/>
            <color indexed="81"/>
            <rFont val="Tahoma"/>
            <family val="2"/>
            <charset val="204"/>
          </rPr>
          <t xml:space="preserve">
Платежное поручение ПЖ000010619 от 14.12.2018</t>
        </r>
      </text>
    </comment>
    <comment ref="V553" authorId="0" shapeId="0" xr:uid="{00000000-0006-0000-0100-00000B030000}">
      <text>
        <r>
          <rPr>
            <b/>
            <sz val="9"/>
            <color indexed="81"/>
            <rFont val="Tahoma"/>
            <family val="2"/>
            <charset val="204"/>
          </rPr>
          <t>Olga Kapitulskaya:</t>
        </r>
        <r>
          <rPr>
            <sz val="9"/>
            <color indexed="81"/>
            <rFont val="Tahoma"/>
            <family val="2"/>
            <charset val="204"/>
          </rPr>
          <t xml:space="preserve">
Платежное поручение ПЖ000007924 от 17.09.2018</t>
        </r>
      </text>
    </comment>
    <comment ref="Z553" authorId="0" shapeId="0" xr:uid="{00000000-0006-0000-0100-00000C030000}">
      <text>
        <r>
          <rPr>
            <b/>
            <sz val="9"/>
            <color indexed="81"/>
            <rFont val="Tahoma"/>
            <family val="2"/>
            <charset val="204"/>
          </rPr>
          <t>Olga Kapitulskaya:</t>
        </r>
        <r>
          <rPr>
            <sz val="9"/>
            <color indexed="81"/>
            <rFont val="Tahoma"/>
            <family val="2"/>
            <charset val="204"/>
          </rPr>
          <t xml:space="preserve">
Платежное поручение ПЖ000009939 от 27.11.2018</t>
        </r>
      </text>
    </comment>
    <comment ref="J554" authorId="0" shapeId="0" xr:uid="{00000000-0006-0000-0100-00000D030000}">
      <text>
        <r>
          <rPr>
            <b/>
            <sz val="9"/>
            <color indexed="81"/>
            <rFont val="Tahoma"/>
            <family val="2"/>
            <charset val="204"/>
          </rPr>
          <t>Olga Kapitulskaya:</t>
        </r>
        <r>
          <rPr>
            <sz val="9"/>
            <color indexed="81"/>
            <rFont val="Tahoma"/>
            <family val="2"/>
            <charset val="204"/>
          </rPr>
          <t xml:space="preserve">
Платежное поручение ПЖ000002240 от 15.03.2018</t>
        </r>
      </text>
    </comment>
    <comment ref="V554" authorId="0" shapeId="0" xr:uid="{00000000-0006-0000-0100-00000E030000}">
      <text>
        <r>
          <rPr>
            <b/>
            <sz val="9"/>
            <color indexed="81"/>
            <rFont val="Tahoma"/>
            <family val="2"/>
            <charset val="204"/>
          </rPr>
          <t>Olga Kapitulskaya:</t>
        </r>
        <r>
          <rPr>
            <sz val="9"/>
            <color indexed="81"/>
            <rFont val="Tahoma"/>
            <family val="2"/>
            <charset val="204"/>
          </rPr>
          <t xml:space="preserve">
Платежное поручение ПЖ000007495 от 06.09.2018</t>
        </r>
      </text>
    </comment>
    <comment ref="F555" authorId="0" shapeId="0" xr:uid="{00000000-0006-0000-0100-00000F030000}">
      <text>
        <r>
          <rPr>
            <b/>
            <sz val="9"/>
            <color indexed="81"/>
            <rFont val="Tahoma"/>
            <family val="2"/>
            <charset val="204"/>
          </rPr>
          <t>Olga Kapitulskaya:</t>
        </r>
        <r>
          <rPr>
            <sz val="9"/>
            <color indexed="81"/>
            <rFont val="Tahoma"/>
            <family val="2"/>
            <charset val="204"/>
          </rPr>
          <t xml:space="preserve">
Платежное поручение ПЖ000000724 от 30.01.2018</t>
        </r>
      </text>
    </comment>
    <comment ref="H555" authorId="0" shapeId="0" xr:uid="{00000000-0006-0000-0100-000010030000}">
      <text>
        <r>
          <rPr>
            <b/>
            <sz val="9"/>
            <color indexed="81"/>
            <rFont val="Tahoma"/>
            <family val="2"/>
            <charset val="204"/>
          </rPr>
          <t>Olga Kapitulskaya:</t>
        </r>
        <r>
          <rPr>
            <sz val="9"/>
            <color indexed="81"/>
            <rFont val="Tahoma"/>
            <family val="2"/>
            <charset val="204"/>
          </rPr>
          <t xml:space="preserve">
Платежное поручение ПЖ000001539 от 21.02.2018</t>
        </r>
      </text>
    </comment>
    <comment ref="N555" authorId="0" shapeId="0" xr:uid="{00000000-0006-0000-0100-000011030000}">
      <text>
        <r>
          <rPr>
            <b/>
            <sz val="9"/>
            <color indexed="81"/>
            <rFont val="Tahoma"/>
            <family val="2"/>
            <charset val="204"/>
          </rPr>
          <t>Olga Kapitulskaya:</t>
        </r>
        <r>
          <rPr>
            <sz val="9"/>
            <color indexed="81"/>
            <rFont val="Tahoma"/>
            <family val="2"/>
            <charset val="204"/>
          </rPr>
          <t xml:space="preserve">
Платежное поручение ПЖ000003683 от 03.05.2018</t>
        </r>
      </text>
    </comment>
    <comment ref="T555" authorId="0" shapeId="0" xr:uid="{00000000-0006-0000-0100-000012030000}">
      <text>
        <r>
          <rPr>
            <b/>
            <sz val="9"/>
            <color indexed="81"/>
            <rFont val="Tahoma"/>
            <family val="2"/>
            <charset val="204"/>
          </rPr>
          <t>Olga Kapitulskaya:</t>
        </r>
        <r>
          <rPr>
            <sz val="9"/>
            <color indexed="81"/>
            <rFont val="Tahoma"/>
            <family val="2"/>
            <charset val="204"/>
          </rPr>
          <t xml:space="preserve">
Платежное поручение ПЖ000006971 от 17.08.2018</t>
        </r>
      </text>
    </comment>
    <comment ref="V555" authorId="0" shapeId="0" xr:uid="{00000000-0006-0000-0100-000013030000}">
      <text>
        <r>
          <rPr>
            <b/>
            <sz val="9"/>
            <color indexed="81"/>
            <rFont val="Tahoma"/>
            <family val="2"/>
            <charset val="204"/>
          </rPr>
          <t>Olga Kapitulskaya:</t>
        </r>
        <r>
          <rPr>
            <sz val="9"/>
            <color indexed="81"/>
            <rFont val="Tahoma"/>
            <family val="2"/>
            <charset val="204"/>
          </rPr>
          <t xml:space="preserve">
Платежное поручение ПЖ000007545 от 07.09.2018</t>
        </r>
      </text>
    </comment>
    <comment ref="X555" authorId="0" shapeId="0" xr:uid="{00000000-0006-0000-0100-000014030000}">
      <text>
        <r>
          <rPr>
            <b/>
            <sz val="9"/>
            <color indexed="81"/>
            <rFont val="Tahoma"/>
            <family val="2"/>
            <charset val="204"/>
          </rPr>
          <t>Olga Kapitulskaya:</t>
        </r>
        <r>
          <rPr>
            <sz val="9"/>
            <color indexed="81"/>
            <rFont val="Tahoma"/>
            <family val="2"/>
            <charset val="204"/>
          </rPr>
          <t xml:space="preserve">
Платежное поручение ПЖ000008366 от 04.10.2018</t>
        </r>
      </text>
    </comment>
    <comment ref="T556" authorId="0" shapeId="0" xr:uid="{00000000-0006-0000-0100-000015030000}">
      <text>
        <r>
          <rPr>
            <b/>
            <sz val="9"/>
            <color indexed="81"/>
            <rFont val="Tahoma"/>
            <family val="2"/>
            <charset val="204"/>
          </rPr>
          <t>Olga Kapitulskaya:</t>
        </r>
        <r>
          <rPr>
            <sz val="9"/>
            <color indexed="81"/>
            <rFont val="Tahoma"/>
            <family val="2"/>
            <charset val="204"/>
          </rPr>
          <t xml:space="preserve">
Платежное поручение ПЖ000007223 от 28.08.2018</t>
        </r>
      </text>
    </comment>
    <comment ref="V556" authorId="0" shapeId="0" xr:uid="{00000000-0006-0000-0100-000016030000}">
      <text>
        <r>
          <rPr>
            <b/>
            <sz val="9"/>
            <color indexed="81"/>
            <rFont val="Tahoma"/>
            <family val="2"/>
            <charset val="204"/>
          </rPr>
          <t>Olga Kapitulskaya:</t>
        </r>
        <r>
          <rPr>
            <sz val="9"/>
            <color indexed="81"/>
            <rFont val="Tahoma"/>
            <family val="2"/>
            <charset val="204"/>
          </rPr>
          <t xml:space="preserve">
Платежное поручение ПЖ000007599 от 11.09.2018</t>
        </r>
      </text>
    </comment>
    <comment ref="T557" authorId="0" shapeId="0" xr:uid="{00000000-0006-0000-0100-000017030000}">
      <text>
        <r>
          <rPr>
            <b/>
            <sz val="9"/>
            <color indexed="81"/>
            <rFont val="Tahoma"/>
            <family val="2"/>
            <charset val="204"/>
          </rPr>
          <t>Olga Kapitulskaya:</t>
        </r>
        <r>
          <rPr>
            <sz val="9"/>
            <color indexed="81"/>
            <rFont val="Tahoma"/>
            <family val="2"/>
            <charset val="204"/>
          </rPr>
          <t xml:space="preserve">
Платежное поручение ПЖ000007194 от 28.08.2018</t>
        </r>
      </text>
    </comment>
    <comment ref="V557" authorId="0" shapeId="0" xr:uid="{00000000-0006-0000-0100-000018030000}">
      <text>
        <r>
          <rPr>
            <b/>
            <sz val="9"/>
            <color indexed="81"/>
            <rFont val="Tahoma"/>
            <family val="2"/>
            <charset val="204"/>
          </rPr>
          <t>Olga Kapitulskaya:</t>
        </r>
        <r>
          <rPr>
            <sz val="9"/>
            <color indexed="81"/>
            <rFont val="Tahoma"/>
            <family val="2"/>
            <charset val="204"/>
          </rPr>
          <t xml:space="preserve">
Платежное поручение ПЖ000007985 от 27.09.2018</t>
        </r>
      </text>
    </comment>
    <comment ref="X557" authorId="0" shapeId="0" xr:uid="{00000000-0006-0000-0100-000019030000}">
      <text>
        <r>
          <rPr>
            <b/>
            <sz val="9"/>
            <color indexed="81"/>
            <rFont val="Tahoma"/>
            <family val="2"/>
            <charset val="204"/>
          </rPr>
          <t>Olga Kapitulskaya:</t>
        </r>
        <r>
          <rPr>
            <sz val="9"/>
            <color indexed="81"/>
            <rFont val="Tahoma"/>
            <family val="2"/>
            <charset val="204"/>
          </rPr>
          <t xml:space="preserve">
Платежное поручение ПЖ000008510 от 10.10.2018</t>
        </r>
      </text>
    </comment>
    <comment ref="F558" authorId="0" shapeId="0" xr:uid="{00000000-0006-0000-0100-00001A030000}">
      <text>
        <r>
          <rPr>
            <b/>
            <sz val="9"/>
            <color indexed="81"/>
            <rFont val="Tahoma"/>
            <family val="2"/>
            <charset val="204"/>
          </rPr>
          <t>Olga Kapitulskaya:</t>
        </r>
        <r>
          <rPr>
            <sz val="9"/>
            <color indexed="81"/>
            <rFont val="Tahoma"/>
            <family val="2"/>
            <charset val="204"/>
          </rPr>
          <t xml:space="preserve">
Платежное поручение ПЖ000000714 от 30.01.2018</t>
        </r>
      </text>
    </comment>
    <comment ref="T558" authorId="0" shapeId="0" xr:uid="{00000000-0006-0000-0100-00001B030000}">
      <text>
        <r>
          <rPr>
            <b/>
            <sz val="9"/>
            <color indexed="81"/>
            <rFont val="Tahoma"/>
            <family val="2"/>
            <charset val="204"/>
          </rPr>
          <t>Olga Kapitulskaya:</t>
        </r>
        <r>
          <rPr>
            <sz val="9"/>
            <color indexed="81"/>
            <rFont val="Tahoma"/>
            <family val="2"/>
            <charset val="204"/>
          </rPr>
          <t xml:space="preserve">
Платежное поручение ПЖ000007088 от 22.08.2018</t>
        </r>
      </text>
    </comment>
    <comment ref="V558" authorId="0" shapeId="0" xr:uid="{00000000-0006-0000-0100-00001C030000}">
      <text>
        <r>
          <rPr>
            <b/>
            <sz val="9"/>
            <color indexed="81"/>
            <rFont val="Tahoma"/>
            <family val="2"/>
            <charset val="204"/>
          </rPr>
          <t>Olga Kapitulskaya:</t>
        </r>
        <r>
          <rPr>
            <sz val="9"/>
            <color indexed="81"/>
            <rFont val="Tahoma"/>
            <family val="2"/>
            <charset val="204"/>
          </rPr>
          <t xml:space="preserve">
Платежное поручение ПЖ000008197 от 28.09.2018</t>
        </r>
      </text>
    </comment>
    <comment ref="R559" authorId="0" shapeId="0" xr:uid="{00000000-0006-0000-0100-00001D030000}">
      <text>
        <r>
          <rPr>
            <b/>
            <sz val="9"/>
            <color indexed="81"/>
            <rFont val="Tahoma"/>
            <family val="2"/>
            <charset val="204"/>
          </rPr>
          <t>Olga Kapitulskaya:</t>
        </r>
        <r>
          <rPr>
            <sz val="9"/>
            <color indexed="81"/>
            <rFont val="Tahoma"/>
            <family val="2"/>
            <charset val="204"/>
          </rPr>
          <t xml:space="preserve">
Платежное поручение ПЖ000005951 от 17.07.2018</t>
        </r>
      </text>
    </comment>
    <comment ref="T559" authorId="0" shapeId="0" xr:uid="{00000000-0006-0000-0100-00001E030000}">
      <text>
        <r>
          <rPr>
            <b/>
            <sz val="9"/>
            <color indexed="81"/>
            <rFont val="Tahoma"/>
            <family val="2"/>
            <charset val="204"/>
          </rPr>
          <t>Olga Kapitulskaya:</t>
        </r>
        <r>
          <rPr>
            <sz val="9"/>
            <color indexed="81"/>
            <rFont val="Tahoma"/>
            <family val="2"/>
            <charset val="204"/>
          </rPr>
          <t xml:space="preserve">
Платежное поручение ПЖ000006483 от 01.08.2018</t>
        </r>
      </text>
    </comment>
    <comment ref="T560" authorId="0" shapeId="0" xr:uid="{00000000-0006-0000-0100-00001F030000}">
      <text>
        <r>
          <rPr>
            <b/>
            <sz val="9"/>
            <color indexed="81"/>
            <rFont val="Tahoma"/>
            <family val="2"/>
            <charset val="204"/>
          </rPr>
          <t>Olga Kapitulskaya:</t>
        </r>
        <r>
          <rPr>
            <sz val="9"/>
            <color indexed="81"/>
            <rFont val="Tahoma"/>
            <family val="2"/>
            <charset val="204"/>
          </rPr>
          <t xml:space="preserve">
Платежное поручение ПЖ000006516 от 02.08.2018</t>
        </r>
      </text>
    </comment>
    <comment ref="N561" authorId="0" shapeId="0" xr:uid="{00000000-0006-0000-0100-000020030000}">
      <text>
        <r>
          <rPr>
            <b/>
            <sz val="9"/>
            <color indexed="81"/>
            <rFont val="Tahoma"/>
            <family val="2"/>
            <charset val="204"/>
          </rPr>
          <t>Olga Kapitulskaya:</t>
        </r>
        <r>
          <rPr>
            <sz val="9"/>
            <color indexed="81"/>
            <rFont val="Tahoma"/>
            <family val="2"/>
            <charset val="204"/>
          </rPr>
          <t xml:space="preserve">
Платежное поручение ПЖ000004322 от 28.05.2018</t>
        </r>
      </text>
    </comment>
    <comment ref="R562" authorId="0" shapeId="0" xr:uid="{00000000-0006-0000-0100-000021030000}">
      <text>
        <r>
          <rPr>
            <b/>
            <sz val="9"/>
            <color indexed="81"/>
            <rFont val="Tahoma"/>
            <family val="2"/>
            <charset val="204"/>
          </rPr>
          <t>Olga Kapitulskaya:</t>
        </r>
        <r>
          <rPr>
            <sz val="9"/>
            <color indexed="81"/>
            <rFont val="Tahoma"/>
            <family val="2"/>
            <charset val="204"/>
          </rPr>
          <t xml:space="preserve">
Платежное поручение ПЖ000005557 от 04.07.2018</t>
        </r>
      </text>
    </comment>
    <comment ref="X563" authorId="0" shapeId="0" xr:uid="{00000000-0006-0000-0100-000022030000}">
      <text>
        <r>
          <rPr>
            <b/>
            <sz val="9"/>
            <color indexed="81"/>
            <rFont val="Tahoma"/>
            <family val="2"/>
            <charset val="204"/>
          </rPr>
          <t>Olga Kapitulskaya:</t>
        </r>
        <r>
          <rPr>
            <sz val="9"/>
            <color indexed="81"/>
            <rFont val="Tahoma"/>
            <family val="2"/>
            <charset val="204"/>
          </rPr>
          <t xml:space="preserve">
Платежное поручение ПЖ000008315 от 03.10.2018</t>
        </r>
      </text>
    </comment>
    <comment ref="T564" authorId="0" shapeId="0" xr:uid="{00000000-0006-0000-0100-000023030000}">
      <text>
        <r>
          <rPr>
            <b/>
            <sz val="9"/>
            <color indexed="81"/>
            <rFont val="Tahoma"/>
            <family val="2"/>
            <charset val="204"/>
          </rPr>
          <t>Olga Kapitulskaya:</t>
        </r>
        <r>
          <rPr>
            <sz val="9"/>
            <color indexed="81"/>
            <rFont val="Tahoma"/>
            <family val="2"/>
            <charset val="204"/>
          </rPr>
          <t xml:space="preserve">
Платежное поручение ПЖ000007059 от 21.08.2018</t>
        </r>
      </text>
    </comment>
    <comment ref="L565" authorId="0" shapeId="0" xr:uid="{00000000-0006-0000-0100-000024030000}">
      <text>
        <r>
          <rPr>
            <b/>
            <sz val="9"/>
            <color indexed="81"/>
            <rFont val="Tahoma"/>
            <family val="2"/>
            <charset val="204"/>
          </rPr>
          <t>Olga Kapitulskaya:</t>
        </r>
        <r>
          <rPr>
            <sz val="9"/>
            <color indexed="81"/>
            <rFont val="Tahoma"/>
            <family val="2"/>
            <charset val="204"/>
          </rPr>
          <t xml:space="preserve">
Платежное поручение ПЖ000003398 от 23.04.2018</t>
        </r>
      </text>
    </comment>
    <comment ref="Z566" authorId="0" shapeId="0" xr:uid="{00000000-0006-0000-0100-000025030000}">
      <text>
        <r>
          <rPr>
            <b/>
            <sz val="9"/>
            <color indexed="81"/>
            <rFont val="Tahoma"/>
            <family val="2"/>
            <charset val="204"/>
          </rPr>
          <t>Olga Kapitulskaya:</t>
        </r>
        <r>
          <rPr>
            <sz val="9"/>
            <color indexed="81"/>
            <rFont val="Tahoma"/>
            <family val="2"/>
            <charset val="204"/>
          </rPr>
          <t xml:space="preserve">
Платежное поручение ПЖ000009927 от 27.11.2018</t>
        </r>
      </text>
    </comment>
    <comment ref="H567" authorId="0" shapeId="0" xr:uid="{00000000-0006-0000-0100-000026030000}">
      <text>
        <r>
          <rPr>
            <b/>
            <sz val="9"/>
            <color indexed="81"/>
            <rFont val="Tahoma"/>
            <family val="2"/>
            <charset val="204"/>
          </rPr>
          <t>Olga Kapitulskaya:</t>
        </r>
        <r>
          <rPr>
            <sz val="9"/>
            <color indexed="81"/>
            <rFont val="Tahoma"/>
            <family val="2"/>
            <charset val="204"/>
          </rPr>
          <t xml:space="preserve">
Платежное поручение ПЖ000001098 от 08.02.2018</t>
        </r>
      </text>
    </comment>
    <comment ref="P568" authorId="0" shapeId="0" xr:uid="{00000000-0006-0000-0100-000027030000}">
      <text>
        <r>
          <rPr>
            <b/>
            <sz val="9"/>
            <color indexed="81"/>
            <rFont val="Tahoma"/>
            <family val="2"/>
            <charset val="204"/>
          </rPr>
          <t>Olga Kapitulskaya:</t>
        </r>
        <r>
          <rPr>
            <sz val="9"/>
            <color indexed="81"/>
            <rFont val="Tahoma"/>
            <family val="2"/>
            <charset val="204"/>
          </rPr>
          <t xml:space="preserve">
Платежное поручение ПЖ000005403 от 29.06.2018</t>
        </r>
      </text>
    </comment>
    <comment ref="R569" authorId="0" shapeId="0" xr:uid="{00000000-0006-0000-0100-000028030000}">
      <text>
        <r>
          <rPr>
            <b/>
            <sz val="9"/>
            <color indexed="81"/>
            <rFont val="Tahoma"/>
            <family val="2"/>
            <charset val="204"/>
          </rPr>
          <t>Olga Kapitulskaya:</t>
        </r>
        <r>
          <rPr>
            <sz val="9"/>
            <color indexed="81"/>
            <rFont val="Tahoma"/>
            <family val="2"/>
            <charset val="204"/>
          </rPr>
          <t xml:space="preserve">
Платежное поручение ПЖ000005668 от 09.07.2018</t>
        </r>
      </text>
    </comment>
    <comment ref="T569" authorId="0" shapeId="0" xr:uid="{00000000-0006-0000-0100-000029030000}">
      <text>
        <r>
          <rPr>
            <b/>
            <sz val="9"/>
            <color indexed="81"/>
            <rFont val="Tahoma"/>
            <family val="2"/>
            <charset val="204"/>
          </rPr>
          <t>Olga Kapitulskaya:</t>
        </r>
        <r>
          <rPr>
            <sz val="9"/>
            <color indexed="81"/>
            <rFont val="Tahoma"/>
            <family val="2"/>
            <charset val="204"/>
          </rPr>
          <t xml:space="preserve">
Платежное поручение ПЖ000005980 от 17.07.2018</t>
        </r>
      </text>
    </comment>
    <comment ref="T570" authorId="0" shapeId="0" xr:uid="{00000000-0006-0000-0100-00002A030000}">
      <text>
        <r>
          <rPr>
            <b/>
            <sz val="9"/>
            <color indexed="81"/>
            <rFont val="Tahoma"/>
            <family val="2"/>
            <charset val="204"/>
          </rPr>
          <t>Olga Kapitulskaya:</t>
        </r>
        <r>
          <rPr>
            <sz val="9"/>
            <color indexed="81"/>
            <rFont val="Tahoma"/>
            <family val="2"/>
            <charset val="204"/>
          </rPr>
          <t xml:space="preserve">
Платежное поручение ПЖ000007056 от 21.08.2018</t>
        </r>
      </text>
    </comment>
    <comment ref="X570" authorId="0" shapeId="0" xr:uid="{00000000-0006-0000-0100-00002B030000}">
      <text>
        <r>
          <rPr>
            <b/>
            <sz val="9"/>
            <color indexed="81"/>
            <rFont val="Tahoma"/>
            <family val="2"/>
            <charset val="204"/>
          </rPr>
          <t>Olga Kapitulskaya:</t>
        </r>
        <r>
          <rPr>
            <sz val="9"/>
            <color indexed="81"/>
            <rFont val="Tahoma"/>
            <family val="2"/>
            <charset val="204"/>
          </rPr>
          <t xml:space="preserve">
Платежное поручение ПЖ000009177 от 31.10.2018</t>
        </r>
      </text>
    </comment>
    <comment ref="T571" authorId="0" shapeId="0" xr:uid="{00000000-0006-0000-0100-00002C030000}">
      <text>
        <r>
          <rPr>
            <b/>
            <sz val="9"/>
            <color indexed="81"/>
            <rFont val="Tahoma"/>
            <family val="2"/>
            <charset val="204"/>
          </rPr>
          <t>Olga Kapitulskaya:</t>
        </r>
        <r>
          <rPr>
            <sz val="9"/>
            <color indexed="81"/>
            <rFont val="Tahoma"/>
            <family val="2"/>
            <charset val="204"/>
          </rPr>
          <t xml:space="preserve">
Платежное поручение ПЖ000007141 от 24.08.2018</t>
        </r>
      </text>
    </comment>
    <comment ref="T572" authorId="0" shapeId="0" xr:uid="{00000000-0006-0000-0100-00002D030000}">
      <text>
        <r>
          <rPr>
            <b/>
            <sz val="9"/>
            <color indexed="81"/>
            <rFont val="Tahoma"/>
            <family val="2"/>
            <charset val="204"/>
          </rPr>
          <t>Olga Kapitulskaya:</t>
        </r>
        <r>
          <rPr>
            <sz val="9"/>
            <color indexed="81"/>
            <rFont val="Tahoma"/>
            <family val="2"/>
            <charset val="204"/>
          </rPr>
          <t xml:space="preserve">
Платежное поручение ПЖ000007142 от 24.08.2018</t>
        </r>
      </text>
    </comment>
    <comment ref="T573" authorId="0" shapeId="0" xr:uid="{00000000-0006-0000-0100-00002E030000}">
      <text>
        <r>
          <rPr>
            <b/>
            <sz val="9"/>
            <color indexed="81"/>
            <rFont val="Tahoma"/>
            <family val="2"/>
            <charset val="204"/>
          </rPr>
          <t>Olga Kapitulskaya:</t>
        </r>
        <r>
          <rPr>
            <sz val="9"/>
            <color indexed="81"/>
            <rFont val="Tahoma"/>
            <family val="2"/>
            <charset val="204"/>
          </rPr>
          <t xml:space="preserve">
Платежное поручение ПЖ000007143 от 24.08.2018</t>
        </r>
      </text>
    </comment>
    <comment ref="P574" authorId="0" shapeId="0" xr:uid="{00000000-0006-0000-0100-00002F030000}">
      <text>
        <r>
          <rPr>
            <b/>
            <sz val="9"/>
            <color indexed="81"/>
            <rFont val="Tahoma"/>
            <family val="2"/>
            <charset val="204"/>
          </rPr>
          <t>Olga Kapitulskaya:</t>
        </r>
        <r>
          <rPr>
            <sz val="9"/>
            <color indexed="81"/>
            <rFont val="Tahoma"/>
            <family val="2"/>
            <charset val="204"/>
          </rPr>
          <t xml:space="preserve">
Платежное поручение ПЖ000005133 от 25.06.2018</t>
        </r>
      </text>
    </comment>
    <comment ref="X574" authorId="0" shapeId="0" xr:uid="{00000000-0006-0000-0100-000030030000}">
      <text>
        <r>
          <rPr>
            <b/>
            <sz val="9"/>
            <color indexed="81"/>
            <rFont val="Tahoma"/>
            <family val="2"/>
            <charset val="204"/>
          </rPr>
          <t>Olga Kapitulskaya:</t>
        </r>
        <r>
          <rPr>
            <sz val="9"/>
            <color indexed="81"/>
            <rFont val="Tahoma"/>
            <family val="2"/>
            <charset val="204"/>
          </rPr>
          <t xml:space="preserve">
Платежное поручение ПЖ000008357 от 04.10.2018</t>
        </r>
      </text>
    </comment>
    <comment ref="H575" authorId="0" shapeId="0" xr:uid="{00000000-0006-0000-0100-000031030000}">
      <text>
        <r>
          <rPr>
            <b/>
            <sz val="9"/>
            <color indexed="81"/>
            <rFont val="Tahoma"/>
            <family val="2"/>
            <charset val="204"/>
          </rPr>
          <t>Olga Kapitulskaya:</t>
        </r>
        <r>
          <rPr>
            <sz val="9"/>
            <color indexed="81"/>
            <rFont val="Tahoma"/>
            <family val="2"/>
            <charset val="204"/>
          </rPr>
          <t xml:space="preserve">
Платежное поручение ПЖ000001107 от 08.02.2018</t>
        </r>
      </text>
    </comment>
    <comment ref="J575" authorId="0" shapeId="0" xr:uid="{00000000-0006-0000-0100-000032030000}">
      <text>
        <r>
          <rPr>
            <b/>
            <sz val="9"/>
            <color indexed="81"/>
            <rFont val="Tahoma"/>
            <family val="2"/>
            <charset val="204"/>
          </rPr>
          <t>Olga Kapitulskaya:</t>
        </r>
        <r>
          <rPr>
            <sz val="9"/>
            <color indexed="81"/>
            <rFont val="Tahoma"/>
            <family val="2"/>
            <charset val="204"/>
          </rPr>
          <t xml:space="preserve">
Платежное поручение ПЖ000002394 от 22.03.2018</t>
        </r>
      </text>
    </comment>
    <comment ref="H576" authorId="0" shapeId="0" xr:uid="{00000000-0006-0000-0100-000033030000}">
      <text>
        <r>
          <rPr>
            <b/>
            <sz val="9"/>
            <color indexed="81"/>
            <rFont val="Tahoma"/>
            <family val="2"/>
            <charset val="204"/>
          </rPr>
          <t>Olga Kapitulskaya:</t>
        </r>
        <r>
          <rPr>
            <sz val="9"/>
            <color indexed="81"/>
            <rFont val="Tahoma"/>
            <family val="2"/>
            <charset val="204"/>
          </rPr>
          <t xml:space="preserve">
Платежное поручение ПЖ000001198 от 13.02.2018</t>
        </r>
      </text>
    </comment>
    <comment ref="H577" authorId="0" shapeId="0" xr:uid="{00000000-0006-0000-0100-000034030000}">
      <text>
        <r>
          <rPr>
            <b/>
            <sz val="9"/>
            <color indexed="81"/>
            <rFont val="Tahoma"/>
            <family val="2"/>
            <charset val="204"/>
          </rPr>
          <t>Olga Kapitulskaya:</t>
        </r>
        <r>
          <rPr>
            <sz val="9"/>
            <color indexed="81"/>
            <rFont val="Tahoma"/>
            <family val="2"/>
            <charset val="204"/>
          </rPr>
          <t xml:space="preserve">
Платежное поручение ПЖ000001199 от 13.02.2018</t>
        </r>
      </text>
    </comment>
    <comment ref="H578" authorId="0" shapeId="0" xr:uid="{00000000-0006-0000-0100-000035030000}">
      <text>
        <r>
          <rPr>
            <b/>
            <sz val="9"/>
            <color indexed="81"/>
            <rFont val="Tahoma"/>
            <family val="2"/>
            <charset val="204"/>
          </rPr>
          <t>Olga Kapitulskaya:</t>
        </r>
        <r>
          <rPr>
            <sz val="9"/>
            <color indexed="81"/>
            <rFont val="Tahoma"/>
            <family val="2"/>
            <charset val="204"/>
          </rPr>
          <t xml:space="preserve">
Платежное поручение ПЖ000001210 от 13.02.2018</t>
        </r>
      </text>
    </comment>
    <comment ref="H579" authorId="0" shapeId="0" xr:uid="{00000000-0006-0000-0100-000036030000}">
      <text>
        <r>
          <rPr>
            <b/>
            <sz val="9"/>
            <color indexed="81"/>
            <rFont val="Tahoma"/>
            <family val="2"/>
            <charset val="204"/>
          </rPr>
          <t>Olga Kapitulskaya:</t>
        </r>
        <r>
          <rPr>
            <sz val="9"/>
            <color indexed="81"/>
            <rFont val="Tahoma"/>
            <family val="2"/>
            <charset val="204"/>
          </rPr>
          <t xml:space="preserve">
Платежное поручение ПЖ000001104 от 08.02.2018</t>
        </r>
      </text>
    </comment>
    <comment ref="X580" authorId="0" shapeId="0" xr:uid="{00000000-0006-0000-0100-000037030000}">
      <text>
        <r>
          <rPr>
            <b/>
            <sz val="9"/>
            <color indexed="81"/>
            <rFont val="Tahoma"/>
            <family val="2"/>
            <charset val="204"/>
          </rPr>
          <t>Olga Kapitulskaya:</t>
        </r>
        <r>
          <rPr>
            <sz val="9"/>
            <color indexed="81"/>
            <rFont val="Tahoma"/>
            <family val="2"/>
            <charset val="204"/>
          </rPr>
          <t xml:space="preserve">
Платежное поручение ПЖ000008464 от 08.10.2018</t>
        </r>
      </text>
    </comment>
    <comment ref="V581" authorId="0" shapeId="0" xr:uid="{00000000-0006-0000-0100-000038030000}">
      <text>
        <r>
          <rPr>
            <b/>
            <sz val="9"/>
            <color indexed="81"/>
            <rFont val="Tahoma"/>
            <family val="2"/>
            <charset val="204"/>
          </rPr>
          <t>Olga Kapitulskaya:</t>
        </r>
        <r>
          <rPr>
            <sz val="9"/>
            <color indexed="81"/>
            <rFont val="Tahoma"/>
            <family val="2"/>
            <charset val="204"/>
          </rPr>
          <t xml:space="preserve">
Платежное поручение ПЖ000007812 от 14.09.2018</t>
        </r>
      </text>
    </comment>
    <comment ref="V582" authorId="0" shapeId="0" xr:uid="{00000000-0006-0000-0100-000039030000}">
      <text>
        <r>
          <rPr>
            <b/>
            <sz val="9"/>
            <color indexed="81"/>
            <rFont val="Tahoma"/>
            <family val="2"/>
            <charset val="204"/>
          </rPr>
          <t>Olga Kapitulskaya:</t>
        </r>
        <r>
          <rPr>
            <sz val="9"/>
            <color indexed="81"/>
            <rFont val="Tahoma"/>
            <family val="2"/>
            <charset val="204"/>
          </rPr>
          <t xml:space="preserve">
Платежное поручение ПЖ000007912 от 17.09.2018</t>
        </r>
      </text>
    </comment>
    <comment ref="V583" authorId="0" shapeId="0" xr:uid="{00000000-0006-0000-0100-00003A030000}">
      <text>
        <r>
          <rPr>
            <b/>
            <sz val="9"/>
            <color indexed="81"/>
            <rFont val="Tahoma"/>
            <family val="2"/>
            <charset val="204"/>
          </rPr>
          <t>Olga Kapitulskaya:</t>
        </r>
        <r>
          <rPr>
            <sz val="9"/>
            <color indexed="81"/>
            <rFont val="Tahoma"/>
            <family val="2"/>
            <charset val="204"/>
          </rPr>
          <t xml:space="preserve">
Платежное поручение ПЖ000007680 от 12.09.2018</t>
        </r>
      </text>
    </comment>
    <comment ref="P584" authorId="0" shapeId="0" xr:uid="{00000000-0006-0000-0100-00003B030000}">
      <text>
        <r>
          <rPr>
            <b/>
            <sz val="9"/>
            <color indexed="81"/>
            <rFont val="Tahoma"/>
            <family val="2"/>
            <charset val="204"/>
          </rPr>
          <t>Olga Kapitulskaya:</t>
        </r>
        <r>
          <rPr>
            <sz val="9"/>
            <color indexed="81"/>
            <rFont val="Tahoma"/>
            <family val="2"/>
            <charset val="204"/>
          </rPr>
          <t xml:space="preserve">
Платежное поручение ПЖ000004668 от 06.06.2018</t>
        </r>
      </text>
    </comment>
    <comment ref="F585" authorId="0" shapeId="0" xr:uid="{00000000-0006-0000-0100-00003C030000}">
      <text>
        <r>
          <rPr>
            <b/>
            <sz val="9"/>
            <color indexed="81"/>
            <rFont val="Tahoma"/>
            <family val="2"/>
            <charset val="204"/>
          </rPr>
          <t>Olga Kapitulskaya:</t>
        </r>
        <r>
          <rPr>
            <sz val="9"/>
            <color indexed="81"/>
            <rFont val="Tahoma"/>
            <family val="2"/>
            <charset val="204"/>
          </rPr>
          <t xml:space="preserve">
Платежное поручение ПЖ000000120 от 11.01.2018</t>
        </r>
      </text>
    </comment>
    <comment ref="F586" authorId="0" shapeId="0" xr:uid="{00000000-0006-0000-0100-00003D030000}">
      <text>
        <r>
          <rPr>
            <b/>
            <sz val="9"/>
            <color indexed="81"/>
            <rFont val="Tahoma"/>
            <family val="2"/>
            <charset val="204"/>
          </rPr>
          <t>Olga Kapitulskaya:</t>
        </r>
        <r>
          <rPr>
            <sz val="9"/>
            <color indexed="81"/>
            <rFont val="Tahoma"/>
            <family val="2"/>
            <charset val="204"/>
          </rPr>
          <t xml:space="preserve">
Платежное поручение ПЖ000000361 от 16.01.2018</t>
        </r>
      </text>
    </comment>
    <comment ref="J587" authorId="0" shapeId="0" xr:uid="{00000000-0006-0000-0100-00003E030000}">
      <text>
        <r>
          <rPr>
            <b/>
            <sz val="9"/>
            <color indexed="81"/>
            <rFont val="Tahoma"/>
            <family val="2"/>
            <charset val="204"/>
          </rPr>
          <t>Olga Kapitulskaya:</t>
        </r>
        <r>
          <rPr>
            <sz val="9"/>
            <color indexed="81"/>
            <rFont val="Tahoma"/>
            <family val="2"/>
            <charset val="204"/>
          </rPr>
          <t xml:space="preserve">
Платежное поручение ПЖ000002126 от 14.03.2018</t>
        </r>
      </text>
    </comment>
    <comment ref="F588" authorId="0" shapeId="0" xr:uid="{00000000-0006-0000-0100-00003F030000}">
      <text>
        <r>
          <rPr>
            <b/>
            <sz val="9"/>
            <color indexed="81"/>
            <rFont val="Tahoma"/>
            <family val="2"/>
            <charset val="204"/>
          </rPr>
          <t>Olga Kapitulskaya:</t>
        </r>
        <r>
          <rPr>
            <sz val="9"/>
            <color indexed="81"/>
            <rFont val="Tahoma"/>
            <family val="2"/>
            <charset val="204"/>
          </rPr>
          <t xml:space="preserve">
Платежное поручение ПЖ000000362 от 16.01.2018</t>
        </r>
      </text>
    </comment>
    <comment ref="F589" authorId="0" shapeId="0" xr:uid="{00000000-0006-0000-0100-000040030000}">
      <text>
        <r>
          <rPr>
            <b/>
            <sz val="9"/>
            <color indexed="81"/>
            <rFont val="Tahoma"/>
            <family val="2"/>
            <charset val="204"/>
          </rPr>
          <t>Olga Kapitulskaya:</t>
        </r>
        <r>
          <rPr>
            <sz val="9"/>
            <color indexed="81"/>
            <rFont val="Tahoma"/>
            <family val="2"/>
            <charset val="204"/>
          </rPr>
          <t xml:space="preserve">
Платежное поручение ПЖ000000475 от 22.01.2018</t>
        </r>
      </text>
    </comment>
    <comment ref="H590" authorId="0" shapeId="0" xr:uid="{00000000-0006-0000-0100-000041030000}">
      <text>
        <r>
          <rPr>
            <b/>
            <sz val="9"/>
            <color indexed="81"/>
            <rFont val="Tahoma"/>
            <family val="2"/>
            <charset val="204"/>
          </rPr>
          <t>Olga Kapitulskaya:</t>
        </r>
        <r>
          <rPr>
            <sz val="9"/>
            <color indexed="81"/>
            <rFont val="Tahoma"/>
            <family val="2"/>
            <charset val="204"/>
          </rPr>
          <t xml:space="preserve">
Платежное поручение ПЖ000001134 от 09.02.2018</t>
        </r>
      </text>
    </comment>
    <comment ref="L591" authorId="0" shapeId="0" xr:uid="{00000000-0006-0000-0100-000042030000}">
      <text>
        <r>
          <rPr>
            <b/>
            <sz val="9"/>
            <color indexed="81"/>
            <rFont val="Tahoma"/>
            <family val="2"/>
            <charset val="204"/>
          </rPr>
          <t>Olga Kapitulskaya:</t>
        </r>
        <r>
          <rPr>
            <sz val="9"/>
            <color indexed="81"/>
            <rFont val="Tahoma"/>
            <family val="2"/>
            <charset val="204"/>
          </rPr>
          <t xml:space="preserve">
Платежное поручение ПЖ000002950 от 11.04.2018</t>
        </r>
      </text>
    </comment>
    <comment ref="P591" authorId="0" shapeId="0" xr:uid="{00000000-0006-0000-0100-000043030000}">
      <text>
        <r>
          <rPr>
            <b/>
            <sz val="9"/>
            <color indexed="81"/>
            <rFont val="Tahoma"/>
            <family val="2"/>
            <charset val="204"/>
          </rPr>
          <t>Olga Kapitulskaya:</t>
        </r>
        <r>
          <rPr>
            <sz val="9"/>
            <color indexed="81"/>
            <rFont val="Tahoma"/>
            <family val="2"/>
            <charset val="204"/>
          </rPr>
          <t xml:space="preserve">
Платежное поручение ПЖ000004731 от 08.06.2018</t>
        </r>
      </text>
    </comment>
    <comment ref="V591" authorId="0" shapeId="0" xr:uid="{00000000-0006-0000-0100-000044030000}">
      <text>
        <r>
          <rPr>
            <b/>
            <sz val="9"/>
            <color indexed="81"/>
            <rFont val="Tahoma"/>
            <family val="2"/>
            <charset val="204"/>
          </rPr>
          <t>Olga Kapitulskaya:</t>
        </r>
        <r>
          <rPr>
            <sz val="9"/>
            <color indexed="81"/>
            <rFont val="Tahoma"/>
            <family val="2"/>
            <charset val="204"/>
          </rPr>
          <t xml:space="preserve">
Платежное поручение ПЖ000007993 от 27.09.2018</t>
        </r>
      </text>
    </comment>
    <comment ref="J592" authorId="0" shapeId="0" xr:uid="{00000000-0006-0000-0100-000045030000}">
      <text>
        <r>
          <rPr>
            <b/>
            <sz val="9"/>
            <color indexed="81"/>
            <rFont val="Tahoma"/>
            <family val="2"/>
            <charset val="204"/>
          </rPr>
          <t>Olga Kapitulskaya:</t>
        </r>
        <r>
          <rPr>
            <sz val="9"/>
            <color indexed="81"/>
            <rFont val="Tahoma"/>
            <family val="2"/>
            <charset val="204"/>
          </rPr>
          <t xml:space="preserve">
Платежное поручение ПЖ000001943 от 05.03.2018</t>
        </r>
      </text>
    </comment>
    <comment ref="L592" authorId="0" shapeId="0" xr:uid="{00000000-0006-0000-0100-000046030000}">
      <text>
        <r>
          <rPr>
            <b/>
            <sz val="9"/>
            <color indexed="81"/>
            <rFont val="Tahoma"/>
            <family val="2"/>
            <charset val="204"/>
          </rPr>
          <t>Olga Kapitulskaya:</t>
        </r>
        <r>
          <rPr>
            <sz val="9"/>
            <color indexed="81"/>
            <rFont val="Tahoma"/>
            <family val="2"/>
            <charset val="204"/>
          </rPr>
          <t xml:space="preserve">
Платежное поручение ПЖ000002911 от 10.04.2018</t>
        </r>
      </text>
    </comment>
    <comment ref="R592" authorId="0" shapeId="0" xr:uid="{00000000-0006-0000-0100-000047030000}">
      <text>
        <r>
          <rPr>
            <b/>
            <sz val="9"/>
            <color indexed="81"/>
            <rFont val="Tahoma"/>
            <family val="2"/>
            <charset val="204"/>
          </rPr>
          <t>Olga Kapitulskaya:</t>
        </r>
        <r>
          <rPr>
            <sz val="9"/>
            <color indexed="81"/>
            <rFont val="Tahoma"/>
            <family val="2"/>
            <charset val="204"/>
          </rPr>
          <t xml:space="preserve">
Платежное поручение ПЖ000005465 от 02.07.2018</t>
        </r>
      </text>
    </comment>
    <comment ref="L593" authorId="0" shapeId="0" xr:uid="{00000000-0006-0000-0100-000048030000}">
      <text>
        <r>
          <rPr>
            <b/>
            <sz val="9"/>
            <color indexed="81"/>
            <rFont val="Tahoma"/>
            <family val="2"/>
            <charset val="204"/>
          </rPr>
          <t>Olga Kapitulskaya:</t>
        </r>
        <r>
          <rPr>
            <sz val="9"/>
            <color indexed="81"/>
            <rFont val="Tahoma"/>
            <family val="2"/>
            <charset val="204"/>
          </rPr>
          <t xml:space="preserve">
Платежное поручение ПЖ000003217 от 18.04.2018</t>
        </r>
      </text>
    </comment>
    <comment ref="H594" authorId="0" shapeId="0" xr:uid="{00000000-0006-0000-0100-000049030000}">
      <text>
        <r>
          <rPr>
            <b/>
            <sz val="9"/>
            <color indexed="81"/>
            <rFont val="Tahoma"/>
            <family val="2"/>
            <charset val="204"/>
          </rPr>
          <t>Olga Kapitulskaya:</t>
        </r>
        <r>
          <rPr>
            <sz val="9"/>
            <color indexed="81"/>
            <rFont val="Tahoma"/>
            <family val="2"/>
            <charset val="204"/>
          </rPr>
          <t xml:space="preserve">
Платежное поручение ПЖ000001109 от 08.02.2018</t>
        </r>
      </text>
    </comment>
    <comment ref="X595" authorId="0" shapeId="0" xr:uid="{00000000-0006-0000-0100-00004A030000}">
      <text>
        <r>
          <rPr>
            <b/>
            <sz val="9"/>
            <color indexed="81"/>
            <rFont val="Tahoma"/>
            <family val="2"/>
            <charset val="204"/>
          </rPr>
          <t>Olga Kapitulskaya:</t>
        </r>
        <r>
          <rPr>
            <sz val="9"/>
            <color indexed="81"/>
            <rFont val="Tahoma"/>
            <family val="2"/>
            <charset val="204"/>
          </rPr>
          <t xml:space="preserve">
Платежное поручение ПЖ000008943 от 25.10.2018</t>
        </r>
      </text>
    </comment>
    <comment ref="Z595" authorId="0" shapeId="0" xr:uid="{00000000-0006-0000-0100-00004B030000}">
      <text>
        <r>
          <rPr>
            <b/>
            <sz val="9"/>
            <color indexed="81"/>
            <rFont val="Tahoma"/>
            <family val="2"/>
            <charset val="204"/>
          </rPr>
          <t>Olga Kapitulskaya:</t>
        </r>
        <r>
          <rPr>
            <sz val="9"/>
            <color indexed="81"/>
            <rFont val="Tahoma"/>
            <family val="2"/>
            <charset val="204"/>
          </rPr>
          <t xml:space="preserve">
Платежное поручение ПЖ000009494 от 12.11.2018</t>
        </r>
      </text>
    </comment>
    <comment ref="F596" authorId="0" shapeId="0" xr:uid="{00000000-0006-0000-0100-00004C030000}">
      <text>
        <r>
          <rPr>
            <b/>
            <sz val="9"/>
            <color indexed="81"/>
            <rFont val="Tahoma"/>
            <family val="2"/>
            <charset val="204"/>
          </rPr>
          <t>Olga Kapitulskaya:</t>
        </r>
        <r>
          <rPr>
            <sz val="9"/>
            <color indexed="81"/>
            <rFont val="Tahoma"/>
            <family val="2"/>
            <charset val="204"/>
          </rPr>
          <t xml:space="preserve">
Платежное поручение ПЖ000000393 от 17.01.2018</t>
        </r>
      </text>
    </comment>
    <comment ref="H596" authorId="0" shapeId="0" xr:uid="{00000000-0006-0000-0100-00004D030000}">
      <text>
        <r>
          <rPr>
            <b/>
            <sz val="9"/>
            <color indexed="81"/>
            <rFont val="Tahoma"/>
            <family val="2"/>
            <charset val="204"/>
          </rPr>
          <t>Olga Kapitulskaya:</t>
        </r>
        <r>
          <rPr>
            <sz val="9"/>
            <color indexed="81"/>
            <rFont val="Tahoma"/>
            <family val="2"/>
            <charset val="204"/>
          </rPr>
          <t xml:space="preserve">
Платежное поручение ПЖ000000937 от 02.02.2018</t>
        </r>
      </text>
    </comment>
    <comment ref="F597" authorId="0" shapeId="0" xr:uid="{00000000-0006-0000-0100-00004E030000}">
      <text>
        <r>
          <rPr>
            <b/>
            <sz val="9"/>
            <color indexed="81"/>
            <rFont val="Tahoma"/>
            <family val="2"/>
            <charset val="204"/>
          </rPr>
          <t>Olga Kapitulskaya:</t>
        </r>
        <r>
          <rPr>
            <sz val="9"/>
            <color indexed="81"/>
            <rFont val="Tahoma"/>
            <family val="2"/>
            <charset val="204"/>
          </rPr>
          <t xml:space="preserve">
Платежное поручение ПЖ000000471 от 22.01.2018</t>
        </r>
      </text>
    </comment>
    <comment ref="F598" authorId="0" shapeId="0" xr:uid="{00000000-0006-0000-0100-00004F030000}">
      <text>
        <r>
          <rPr>
            <b/>
            <sz val="9"/>
            <color indexed="81"/>
            <rFont val="Tahoma"/>
            <family val="2"/>
            <charset val="204"/>
          </rPr>
          <t>Olga Kapitulskaya:</t>
        </r>
        <r>
          <rPr>
            <sz val="9"/>
            <color indexed="81"/>
            <rFont val="Tahoma"/>
            <family val="2"/>
            <charset val="204"/>
          </rPr>
          <t xml:space="preserve">
Платежное поручение ПЖ000000534 от 24.01.2018</t>
        </r>
      </text>
    </comment>
    <comment ref="J599" authorId="0" shapeId="0" xr:uid="{00000000-0006-0000-0100-000050030000}">
      <text>
        <r>
          <rPr>
            <b/>
            <sz val="9"/>
            <color indexed="81"/>
            <rFont val="Tahoma"/>
            <family val="2"/>
            <charset val="204"/>
          </rPr>
          <t>Olga Kapitulskaya:</t>
        </r>
        <r>
          <rPr>
            <sz val="9"/>
            <color indexed="81"/>
            <rFont val="Tahoma"/>
            <family val="2"/>
            <charset val="204"/>
          </rPr>
          <t xml:space="preserve">
Платежное поручение ПЖ000002522 от 28.03.2018</t>
        </r>
      </text>
    </comment>
    <comment ref="H600" authorId="0" shapeId="0" xr:uid="{00000000-0006-0000-0100-000051030000}">
      <text>
        <r>
          <rPr>
            <b/>
            <sz val="9"/>
            <color indexed="81"/>
            <rFont val="Tahoma"/>
            <family val="2"/>
            <charset val="204"/>
          </rPr>
          <t>Olga Kapitulskaya:</t>
        </r>
        <r>
          <rPr>
            <sz val="9"/>
            <color indexed="81"/>
            <rFont val="Tahoma"/>
            <family val="2"/>
            <charset val="204"/>
          </rPr>
          <t xml:space="preserve">
Платежное поручение ПЖ000000996 от 05.02.2018</t>
        </r>
      </text>
    </comment>
    <comment ref="H601" authorId="0" shapeId="0" xr:uid="{00000000-0006-0000-0100-000052030000}">
      <text>
        <r>
          <rPr>
            <b/>
            <sz val="9"/>
            <color indexed="81"/>
            <rFont val="Tahoma"/>
            <family val="2"/>
            <charset val="204"/>
          </rPr>
          <t>Olga Kapitulskaya:</t>
        </r>
        <r>
          <rPr>
            <sz val="9"/>
            <color indexed="81"/>
            <rFont val="Tahoma"/>
            <family val="2"/>
            <charset val="204"/>
          </rPr>
          <t xml:space="preserve">
Платежное поручение ПЖ000000961 от 02.02.2018</t>
        </r>
      </text>
    </comment>
    <comment ref="H602" authorId="0" shapeId="0" xr:uid="{00000000-0006-0000-0100-000053030000}">
      <text>
        <r>
          <rPr>
            <b/>
            <sz val="9"/>
            <color indexed="81"/>
            <rFont val="Tahoma"/>
            <family val="2"/>
            <charset val="204"/>
          </rPr>
          <t>Olga Kapitulskaya:</t>
        </r>
        <r>
          <rPr>
            <sz val="9"/>
            <color indexed="81"/>
            <rFont val="Tahoma"/>
            <family val="2"/>
            <charset val="204"/>
          </rPr>
          <t xml:space="preserve">
Платежное поручение ПЖ000001044 от 07.02.2018</t>
        </r>
      </text>
    </comment>
    <comment ref="L603" authorId="0" shapeId="0" xr:uid="{00000000-0006-0000-0100-000054030000}">
      <text>
        <r>
          <rPr>
            <b/>
            <sz val="9"/>
            <color indexed="81"/>
            <rFont val="Tahoma"/>
            <family val="2"/>
            <charset val="204"/>
          </rPr>
          <t>Olga Kapitulskaya:</t>
        </r>
        <r>
          <rPr>
            <sz val="9"/>
            <color indexed="81"/>
            <rFont val="Tahoma"/>
            <family val="2"/>
            <charset val="204"/>
          </rPr>
          <t xml:space="preserve">
Платежное поручение ПЖ000002942 от 11.04.2018</t>
        </r>
      </text>
    </comment>
    <comment ref="F604" authorId="0" shapeId="0" xr:uid="{00000000-0006-0000-0100-000055030000}">
      <text>
        <r>
          <rPr>
            <b/>
            <sz val="9"/>
            <color indexed="81"/>
            <rFont val="Tahoma"/>
            <family val="2"/>
            <charset val="204"/>
          </rPr>
          <t>Olga Kapitulskaya:</t>
        </r>
        <r>
          <rPr>
            <sz val="9"/>
            <color indexed="81"/>
            <rFont val="Tahoma"/>
            <family val="2"/>
            <charset val="204"/>
          </rPr>
          <t xml:space="preserve">
Платежное поручение ПЖ000000464 от 22.01.2018</t>
        </r>
      </text>
    </comment>
    <comment ref="H605" authorId="0" shapeId="0" xr:uid="{00000000-0006-0000-0100-000056030000}">
      <text>
        <r>
          <rPr>
            <b/>
            <sz val="9"/>
            <color indexed="81"/>
            <rFont val="Tahoma"/>
            <family val="2"/>
            <charset val="204"/>
          </rPr>
          <t>Olga Kapitulskaya:</t>
        </r>
        <r>
          <rPr>
            <sz val="9"/>
            <color indexed="81"/>
            <rFont val="Tahoma"/>
            <family val="2"/>
            <charset val="204"/>
          </rPr>
          <t xml:space="preserve">
Платежное поручение ПЖ000001545 от 21.02.2018</t>
        </r>
      </text>
    </comment>
    <comment ref="H606" authorId="0" shapeId="0" xr:uid="{00000000-0006-0000-0100-000057030000}">
      <text>
        <r>
          <rPr>
            <b/>
            <sz val="9"/>
            <color indexed="81"/>
            <rFont val="Tahoma"/>
            <family val="2"/>
            <charset val="204"/>
          </rPr>
          <t>Olga Kapitulskaya:</t>
        </r>
        <r>
          <rPr>
            <sz val="9"/>
            <color indexed="81"/>
            <rFont val="Tahoma"/>
            <family val="2"/>
            <charset val="204"/>
          </rPr>
          <t xml:space="preserve">
Платежное поручение ПЖ000001418 от 16.02.2018</t>
        </r>
      </text>
    </comment>
    <comment ref="L606" authorId="0" shapeId="0" xr:uid="{00000000-0006-0000-0100-000058030000}">
      <text>
        <r>
          <rPr>
            <b/>
            <sz val="9"/>
            <color indexed="81"/>
            <rFont val="Tahoma"/>
            <family val="2"/>
            <charset val="204"/>
          </rPr>
          <t>Olga Kapitulskaya:</t>
        </r>
        <r>
          <rPr>
            <sz val="9"/>
            <color indexed="81"/>
            <rFont val="Tahoma"/>
            <family val="2"/>
            <charset val="204"/>
          </rPr>
          <t xml:space="preserve">
Платежное поручение ПЖ000003400 от 23.04.2018</t>
        </r>
      </text>
    </comment>
    <comment ref="X606" authorId="0" shapeId="0" xr:uid="{00000000-0006-0000-0100-000059030000}">
      <text>
        <r>
          <rPr>
            <b/>
            <sz val="9"/>
            <color indexed="81"/>
            <rFont val="Tahoma"/>
            <family val="2"/>
            <charset val="204"/>
          </rPr>
          <t>Olga Kapitulskaya:</t>
        </r>
        <r>
          <rPr>
            <sz val="9"/>
            <color indexed="81"/>
            <rFont val="Tahoma"/>
            <family val="2"/>
            <charset val="204"/>
          </rPr>
          <t xml:space="preserve">
Платежное поручение ПЖ000008735 от 17.10.2018</t>
        </r>
      </text>
    </comment>
    <comment ref="Z606" authorId="0" shapeId="0" xr:uid="{00000000-0006-0000-0100-00005A030000}">
      <text>
        <r>
          <rPr>
            <b/>
            <sz val="9"/>
            <color indexed="81"/>
            <rFont val="Tahoma"/>
            <family val="2"/>
            <charset val="204"/>
          </rPr>
          <t>Olga Kapitulskaya:</t>
        </r>
        <r>
          <rPr>
            <sz val="9"/>
            <color indexed="81"/>
            <rFont val="Tahoma"/>
            <family val="2"/>
            <charset val="204"/>
          </rPr>
          <t xml:space="preserve">
Платежное поручение ПЖ000009849 от 22.11.2018</t>
        </r>
      </text>
    </comment>
    <comment ref="L607" authorId="0" shapeId="0" xr:uid="{00000000-0006-0000-0100-00005B030000}">
      <text>
        <r>
          <rPr>
            <b/>
            <sz val="9"/>
            <color indexed="81"/>
            <rFont val="Tahoma"/>
            <family val="2"/>
            <charset val="204"/>
          </rPr>
          <t>Olga Kapitulskaya:</t>
        </r>
        <r>
          <rPr>
            <sz val="9"/>
            <color indexed="81"/>
            <rFont val="Tahoma"/>
            <family val="2"/>
            <charset val="204"/>
          </rPr>
          <t xml:space="preserve">
Платежное поручение ПЖ000003480 от 26.04.2018</t>
        </r>
      </text>
    </comment>
    <comment ref="L608" authorId="0" shapeId="0" xr:uid="{00000000-0006-0000-0100-00005C030000}">
      <text>
        <r>
          <rPr>
            <b/>
            <sz val="9"/>
            <color indexed="81"/>
            <rFont val="Tahoma"/>
            <family val="2"/>
            <charset val="204"/>
          </rPr>
          <t>Olga Kapitulskaya:</t>
        </r>
        <r>
          <rPr>
            <sz val="9"/>
            <color indexed="81"/>
            <rFont val="Tahoma"/>
            <family val="2"/>
            <charset val="204"/>
          </rPr>
          <t xml:space="preserve">
Платежное поручение ПЖ000003501 от 26.04.2018</t>
        </r>
      </text>
    </comment>
    <comment ref="P609" authorId="0" shapeId="0" xr:uid="{00000000-0006-0000-0100-00005D030000}">
      <text>
        <r>
          <rPr>
            <b/>
            <sz val="9"/>
            <color indexed="81"/>
            <rFont val="Tahoma"/>
            <family val="2"/>
            <charset val="204"/>
          </rPr>
          <t>Olga Kapitulskaya:</t>
        </r>
        <r>
          <rPr>
            <sz val="9"/>
            <color indexed="81"/>
            <rFont val="Tahoma"/>
            <family val="2"/>
            <charset val="204"/>
          </rPr>
          <t xml:space="preserve">
Платежное поручение ПЖ000004609 от 04.06.2018</t>
        </r>
      </text>
    </comment>
    <comment ref="P610" authorId="0" shapeId="0" xr:uid="{00000000-0006-0000-0100-00005E030000}">
      <text>
        <r>
          <rPr>
            <b/>
            <sz val="9"/>
            <color indexed="81"/>
            <rFont val="Tahoma"/>
            <family val="2"/>
            <charset val="204"/>
          </rPr>
          <t>Olga Kapitulskaya:</t>
        </r>
        <r>
          <rPr>
            <sz val="9"/>
            <color indexed="81"/>
            <rFont val="Tahoma"/>
            <family val="2"/>
            <charset val="204"/>
          </rPr>
          <t xml:space="preserve">
Платежное поручение ПЖ000005043 от 19.06.2018</t>
        </r>
      </text>
    </comment>
    <comment ref="P611" authorId="0" shapeId="0" xr:uid="{00000000-0006-0000-0100-00005F030000}">
      <text>
        <r>
          <rPr>
            <b/>
            <sz val="9"/>
            <color indexed="81"/>
            <rFont val="Tahoma"/>
            <family val="2"/>
            <charset val="204"/>
          </rPr>
          <t>Olga Kapitulskaya:</t>
        </r>
        <r>
          <rPr>
            <sz val="9"/>
            <color indexed="81"/>
            <rFont val="Tahoma"/>
            <family val="2"/>
            <charset val="204"/>
          </rPr>
          <t xml:space="preserve">
Платежное поручение ПЖ000005119 от 22.06.2018</t>
        </r>
      </text>
    </comment>
    <comment ref="AB611" authorId="0" shapeId="0" xr:uid="{00000000-0006-0000-0100-000060030000}">
      <text>
        <r>
          <rPr>
            <b/>
            <sz val="9"/>
            <color indexed="81"/>
            <rFont val="Tahoma"/>
            <family val="2"/>
            <charset val="204"/>
          </rPr>
          <t>Olga Kapitulskaya:</t>
        </r>
        <r>
          <rPr>
            <sz val="9"/>
            <color indexed="81"/>
            <rFont val="Tahoma"/>
            <family val="2"/>
            <charset val="204"/>
          </rPr>
          <t xml:space="preserve">
Платежное поручение ПЖ000010794 от 21.12.2018</t>
        </r>
      </text>
    </comment>
    <comment ref="T612" authorId="0" shapeId="0" xr:uid="{00000000-0006-0000-0100-000061030000}">
      <text>
        <r>
          <rPr>
            <b/>
            <sz val="9"/>
            <color indexed="81"/>
            <rFont val="Tahoma"/>
            <family val="2"/>
            <charset val="204"/>
          </rPr>
          <t>Olga Kapitulskaya:</t>
        </r>
        <r>
          <rPr>
            <sz val="9"/>
            <color indexed="81"/>
            <rFont val="Tahoma"/>
            <family val="2"/>
            <charset val="204"/>
          </rPr>
          <t xml:space="preserve">
Платежное поручение ПЖ000006793 от 14.08.2018</t>
        </r>
      </text>
    </comment>
    <comment ref="P613" authorId="0" shapeId="0" xr:uid="{00000000-0006-0000-0100-000062030000}">
      <text>
        <r>
          <rPr>
            <b/>
            <sz val="9"/>
            <color indexed="81"/>
            <rFont val="Tahoma"/>
            <family val="2"/>
            <charset val="204"/>
          </rPr>
          <t>Olga Kapitulskaya:</t>
        </r>
        <r>
          <rPr>
            <sz val="9"/>
            <color indexed="81"/>
            <rFont val="Tahoma"/>
            <family val="2"/>
            <charset val="204"/>
          </rPr>
          <t xml:space="preserve">
Платежное поручение ПЖ000005214 от 27.06.2018</t>
        </r>
      </text>
    </comment>
    <comment ref="R613" authorId="0" shapeId="0" xr:uid="{00000000-0006-0000-0100-000063030000}">
      <text>
        <r>
          <rPr>
            <b/>
            <sz val="9"/>
            <color indexed="81"/>
            <rFont val="Tahoma"/>
            <family val="2"/>
            <charset val="204"/>
          </rPr>
          <t>Olga Kapitulskaya:</t>
        </r>
        <r>
          <rPr>
            <sz val="9"/>
            <color indexed="81"/>
            <rFont val="Tahoma"/>
            <family val="2"/>
            <charset val="204"/>
          </rPr>
          <t xml:space="preserve">
Платежное поручение ПЖ000005929 от 16.07.2018</t>
        </r>
      </text>
    </comment>
    <comment ref="X613" authorId="0" shapeId="0" xr:uid="{00000000-0006-0000-0100-000064030000}">
      <text>
        <r>
          <rPr>
            <b/>
            <sz val="9"/>
            <color indexed="81"/>
            <rFont val="Tahoma"/>
            <family val="2"/>
            <charset val="204"/>
          </rPr>
          <t>Olga Kapitulskaya:</t>
        </r>
        <r>
          <rPr>
            <sz val="9"/>
            <color indexed="81"/>
            <rFont val="Tahoma"/>
            <family val="2"/>
            <charset val="204"/>
          </rPr>
          <t xml:space="preserve">
Платежное поручение ПЖ000008922 от 25.10.2018</t>
        </r>
      </text>
    </comment>
    <comment ref="J614" authorId="0" shapeId="0" xr:uid="{00000000-0006-0000-0100-000065030000}">
      <text>
        <r>
          <rPr>
            <b/>
            <sz val="9"/>
            <color indexed="81"/>
            <rFont val="Tahoma"/>
            <family val="2"/>
            <charset val="204"/>
          </rPr>
          <t>Olga Kapitulskaya:</t>
        </r>
        <r>
          <rPr>
            <sz val="9"/>
            <color indexed="81"/>
            <rFont val="Tahoma"/>
            <family val="2"/>
            <charset val="204"/>
          </rPr>
          <t xml:space="preserve">
Платежное поручение ПЖ000002259 от 15.03.2018</t>
        </r>
      </text>
    </comment>
    <comment ref="N615" authorId="0" shapeId="0" xr:uid="{00000000-0006-0000-0100-000066030000}">
      <text>
        <r>
          <rPr>
            <b/>
            <sz val="9"/>
            <color indexed="81"/>
            <rFont val="Tahoma"/>
            <family val="2"/>
            <charset val="204"/>
          </rPr>
          <t>Olga Kapitulskaya:</t>
        </r>
        <r>
          <rPr>
            <sz val="9"/>
            <color indexed="81"/>
            <rFont val="Tahoma"/>
            <family val="2"/>
            <charset val="204"/>
          </rPr>
          <t xml:space="preserve">
Платежное поручение ПЖ000004075 от 16.05.2018</t>
        </r>
      </text>
    </comment>
    <comment ref="F616" authorId="0" shapeId="0" xr:uid="{00000000-0006-0000-0100-000067030000}">
      <text>
        <r>
          <rPr>
            <b/>
            <sz val="9"/>
            <color indexed="81"/>
            <rFont val="Tahoma"/>
            <family val="2"/>
            <charset val="204"/>
          </rPr>
          <t>Olga Kapitulskaya:</t>
        </r>
        <r>
          <rPr>
            <sz val="9"/>
            <color indexed="81"/>
            <rFont val="Tahoma"/>
            <family val="2"/>
            <charset val="204"/>
          </rPr>
          <t xml:space="preserve">
Платежное поручение ПЖ000000509 от 23.01.2018</t>
        </r>
      </text>
    </comment>
    <comment ref="J616" authorId="0" shapeId="0" xr:uid="{00000000-0006-0000-0100-000068030000}">
      <text>
        <r>
          <rPr>
            <b/>
            <sz val="9"/>
            <color indexed="81"/>
            <rFont val="Tahoma"/>
            <family val="2"/>
            <charset val="204"/>
          </rPr>
          <t>Olga Kapitulskaya:</t>
        </r>
        <r>
          <rPr>
            <sz val="9"/>
            <color indexed="81"/>
            <rFont val="Tahoma"/>
            <family val="2"/>
            <charset val="204"/>
          </rPr>
          <t xml:space="preserve">
Платежное поручение ПЖ000002089 от 13.03.2018</t>
        </r>
      </text>
    </comment>
    <comment ref="J617" authorId="0" shapeId="0" xr:uid="{00000000-0006-0000-0100-000069030000}">
      <text>
        <r>
          <rPr>
            <b/>
            <sz val="9"/>
            <color indexed="81"/>
            <rFont val="Tahoma"/>
            <family val="2"/>
            <charset val="204"/>
          </rPr>
          <t>Olga Kapitulskaya:</t>
        </r>
        <r>
          <rPr>
            <sz val="9"/>
            <color indexed="81"/>
            <rFont val="Tahoma"/>
            <family val="2"/>
            <charset val="204"/>
          </rPr>
          <t xml:space="preserve">
Платежное поручение ПЖ000002088 от 13.03.2018</t>
        </r>
      </text>
    </comment>
    <comment ref="L618" authorId="0" shapeId="0" xr:uid="{00000000-0006-0000-0100-00006A030000}">
      <text>
        <r>
          <rPr>
            <b/>
            <sz val="9"/>
            <color indexed="81"/>
            <rFont val="Tahoma"/>
            <family val="2"/>
            <charset val="204"/>
          </rPr>
          <t>Olga Kapitulskaya:</t>
        </r>
        <r>
          <rPr>
            <sz val="9"/>
            <color indexed="81"/>
            <rFont val="Tahoma"/>
            <family val="2"/>
            <charset val="204"/>
          </rPr>
          <t xml:space="preserve">
Платежное поручение ПЖ000003226 от 18.04.2018</t>
        </r>
      </text>
    </comment>
    <comment ref="L619" authorId="0" shapeId="0" xr:uid="{00000000-0006-0000-0100-00006B030000}">
      <text>
        <r>
          <rPr>
            <b/>
            <sz val="9"/>
            <color indexed="81"/>
            <rFont val="Tahoma"/>
            <family val="2"/>
            <charset val="204"/>
          </rPr>
          <t>Olga Kapitulskaya:</t>
        </r>
        <r>
          <rPr>
            <sz val="9"/>
            <color indexed="81"/>
            <rFont val="Tahoma"/>
            <family val="2"/>
            <charset val="204"/>
          </rPr>
          <t xml:space="preserve">
Платежное поручение ПЖ000002743 от 03.04.2018</t>
        </r>
      </text>
    </comment>
    <comment ref="X620" authorId="0" shapeId="0" xr:uid="{00000000-0006-0000-0100-00006C030000}">
      <text>
        <r>
          <rPr>
            <b/>
            <sz val="9"/>
            <color indexed="81"/>
            <rFont val="Tahoma"/>
            <family val="2"/>
            <charset val="204"/>
          </rPr>
          <t>Olga Kapitulskaya:</t>
        </r>
        <r>
          <rPr>
            <sz val="9"/>
            <color indexed="81"/>
            <rFont val="Tahoma"/>
            <family val="2"/>
            <charset val="204"/>
          </rPr>
          <t xml:space="preserve">
Платежное поручение ПЖ000009174 от 31.10.2018</t>
        </r>
      </text>
    </comment>
    <comment ref="Z620" authorId="0" shapeId="0" xr:uid="{00000000-0006-0000-0100-00006D030000}">
      <text>
        <r>
          <rPr>
            <b/>
            <sz val="9"/>
            <color indexed="81"/>
            <rFont val="Tahoma"/>
            <family val="2"/>
            <charset val="204"/>
          </rPr>
          <t>Olga Kapitulskaya:</t>
        </r>
        <r>
          <rPr>
            <sz val="9"/>
            <color indexed="81"/>
            <rFont val="Tahoma"/>
            <family val="2"/>
            <charset val="204"/>
          </rPr>
          <t xml:space="preserve">
Платежное поручение ПЖ000009389 от 07.11.2018</t>
        </r>
      </text>
    </comment>
    <comment ref="F621" authorId="0" shapeId="0" xr:uid="{00000000-0006-0000-0100-00006E030000}">
      <text>
        <r>
          <rPr>
            <b/>
            <sz val="9"/>
            <color indexed="81"/>
            <rFont val="Tahoma"/>
            <family val="2"/>
            <charset val="204"/>
          </rPr>
          <t>Olga Kapitulskaya:</t>
        </r>
        <r>
          <rPr>
            <sz val="9"/>
            <color indexed="81"/>
            <rFont val="Tahoma"/>
            <family val="2"/>
            <charset val="204"/>
          </rPr>
          <t xml:space="preserve">
Платежное поручение ПЖ000000071 от 10.01.2018</t>
        </r>
      </text>
    </comment>
    <comment ref="J621" authorId="0" shapeId="0" xr:uid="{00000000-0006-0000-0100-00006F030000}">
      <text>
        <r>
          <rPr>
            <b/>
            <sz val="9"/>
            <color indexed="81"/>
            <rFont val="Tahoma"/>
            <family val="2"/>
            <charset val="204"/>
          </rPr>
          <t>Olga Kapitulskaya:</t>
        </r>
        <r>
          <rPr>
            <sz val="9"/>
            <color indexed="81"/>
            <rFont val="Tahoma"/>
            <family val="2"/>
            <charset val="204"/>
          </rPr>
          <t xml:space="preserve">
Платежное поручение ПЖ000002017 от 07.03.2018</t>
        </r>
      </text>
    </comment>
    <comment ref="N621" authorId="0" shapeId="0" xr:uid="{00000000-0006-0000-0100-000070030000}">
      <text>
        <r>
          <rPr>
            <b/>
            <sz val="9"/>
            <color indexed="81"/>
            <rFont val="Tahoma"/>
            <family val="2"/>
            <charset val="204"/>
          </rPr>
          <t>Olga Kapitulskaya:</t>
        </r>
        <r>
          <rPr>
            <sz val="9"/>
            <color indexed="81"/>
            <rFont val="Tahoma"/>
            <family val="2"/>
            <charset val="204"/>
          </rPr>
          <t xml:space="preserve">
Платежное поручение ПЖ000004088 от 17.05.2018</t>
        </r>
      </text>
    </comment>
    <comment ref="P621" authorId="0" shapeId="0" xr:uid="{00000000-0006-0000-0100-000071030000}">
      <text>
        <r>
          <rPr>
            <b/>
            <sz val="9"/>
            <color indexed="81"/>
            <rFont val="Tahoma"/>
            <family val="2"/>
            <charset val="204"/>
          </rPr>
          <t>Olga Kapitulskaya:</t>
        </r>
        <r>
          <rPr>
            <sz val="9"/>
            <color indexed="81"/>
            <rFont val="Tahoma"/>
            <family val="2"/>
            <charset val="204"/>
          </rPr>
          <t xml:space="preserve">
Платежное поручение ПЖ000005109 от 22.06.2018</t>
        </r>
      </text>
    </comment>
    <comment ref="F622" authorId="0" shapeId="0" xr:uid="{00000000-0006-0000-0100-000072030000}">
      <text>
        <r>
          <rPr>
            <b/>
            <sz val="9"/>
            <color indexed="81"/>
            <rFont val="Tahoma"/>
            <family val="2"/>
            <charset val="204"/>
          </rPr>
          <t>Olga Kapitulskaya:</t>
        </r>
        <r>
          <rPr>
            <sz val="9"/>
            <color indexed="81"/>
            <rFont val="Tahoma"/>
            <family val="2"/>
            <charset val="204"/>
          </rPr>
          <t xml:space="preserve">
Платежное поручение ПЖ000000414 от 18.01.2018</t>
        </r>
      </text>
    </comment>
    <comment ref="J622" authorId="0" shapeId="0" xr:uid="{00000000-0006-0000-0100-000073030000}">
      <text>
        <r>
          <rPr>
            <b/>
            <sz val="9"/>
            <color indexed="81"/>
            <rFont val="Tahoma"/>
            <family val="2"/>
            <charset val="204"/>
          </rPr>
          <t>Olga Kapitulskaya:</t>
        </r>
        <r>
          <rPr>
            <sz val="9"/>
            <color indexed="81"/>
            <rFont val="Tahoma"/>
            <family val="2"/>
            <charset val="204"/>
          </rPr>
          <t xml:space="preserve">
Платежное поручение ПЖ000001907 от 02.03.2018</t>
        </r>
      </text>
    </comment>
    <comment ref="P622" authorId="0" shapeId="0" xr:uid="{00000000-0006-0000-0100-000074030000}">
      <text>
        <r>
          <rPr>
            <b/>
            <sz val="9"/>
            <color indexed="81"/>
            <rFont val="Tahoma"/>
            <family val="2"/>
            <charset val="204"/>
          </rPr>
          <t>Olga Kapitulskaya:</t>
        </r>
        <r>
          <rPr>
            <sz val="9"/>
            <color indexed="81"/>
            <rFont val="Tahoma"/>
            <family val="2"/>
            <charset val="204"/>
          </rPr>
          <t xml:space="preserve">
Платежное поручение ПЖ000005139 от 25.06.2018</t>
        </r>
      </text>
    </comment>
    <comment ref="F623" authorId="0" shapeId="0" xr:uid="{00000000-0006-0000-0100-000075030000}">
      <text>
        <r>
          <rPr>
            <b/>
            <sz val="9"/>
            <color indexed="81"/>
            <rFont val="Tahoma"/>
            <family val="2"/>
            <charset val="204"/>
          </rPr>
          <t>Olga Kapitulskaya:</t>
        </r>
        <r>
          <rPr>
            <sz val="9"/>
            <color indexed="81"/>
            <rFont val="Tahoma"/>
            <family val="2"/>
            <charset val="204"/>
          </rPr>
          <t xml:space="preserve">
Платежное поручение ПЖ000000376 от 16.01.2018</t>
        </r>
      </text>
    </comment>
    <comment ref="J623" authorId="0" shapeId="0" xr:uid="{00000000-0006-0000-0100-000076030000}">
      <text>
        <r>
          <rPr>
            <b/>
            <sz val="9"/>
            <color indexed="81"/>
            <rFont val="Tahoma"/>
            <family val="2"/>
            <charset val="204"/>
          </rPr>
          <t>Olga Kapitulskaya:</t>
        </r>
        <r>
          <rPr>
            <sz val="9"/>
            <color indexed="81"/>
            <rFont val="Tahoma"/>
            <family val="2"/>
            <charset val="204"/>
          </rPr>
          <t xml:space="preserve">
Платежное поручение ПЖ000002082 от 13.03.2018</t>
        </r>
      </text>
    </comment>
    <comment ref="P623" authorId="0" shapeId="0" xr:uid="{00000000-0006-0000-0100-000077030000}">
      <text>
        <r>
          <rPr>
            <b/>
            <sz val="9"/>
            <color indexed="81"/>
            <rFont val="Tahoma"/>
            <family val="2"/>
            <charset val="204"/>
          </rPr>
          <t>Olga Kapitulskaya:</t>
        </r>
        <r>
          <rPr>
            <sz val="9"/>
            <color indexed="81"/>
            <rFont val="Tahoma"/>
            <family val="2"/>
            <charset val="204"/>
          </rPr>
          <t xml:space="preserve">
Платежное поручение ПЖ000005173 от 25.06.2018</t>
        </r>
      </text>
    </comment>
    <comment ref="X624" authorId="0" shapeId="0" xr:uid="{00000000-0006-0000-0100-000078030000}">
      <text>
        <r>
          <rPr>
            <b/>
            <sz val="9"/>
            <color indexed="81"/>
            <rFont val="Tahoma"/>
            <family val="2"/>
            <charset val="204"/>
          </rPr>
          <t>Olga Kapitulskaya:</t>
        </r>
        <r>
          <rPr>
            <sz val="9"/>
            <color indexed="81"/>
            <rFont val="Tahoma"/>
            <family val="2"/>
            <charset val="204"/>
          </rPr>
          <t xml:space="preserve">
Платежное поручение ПЖ000008413 от 05.10.2018</t>
        </r>
      </text>
    </comment>
    <comment ref="J625" authorId="0" shapeId="0" xr:uid="{00000000-0006-0000-0100-000079030000}">
      <text>
        <r>
          <rPr>
            <b/>
            <sz val="9"/>
            <color indexed="81"/>
            <rFont val="Tahoma"/>
            <family val="2"/>
            <charset val="204"/>
          </rPr>
          <t>Olga Kapitulskaya:</t>
        </r>
        <r>
          <rPr>
            <sz val="9"/>
            <color indexed="81"/>
            <rFont val="Tahoma"/>
            <family val="2"/>
            <charset val="204"/>
          </rPr>
          <t xml:space="preserve">
Платежное поручение ПЖ000001884 от 01.03.2018</t>
        </r>
      </text>
    </comment>
    <comment ref="J626" authorId="0" shapeId="0" xr:uid="{00000000-0006-0000-0100-00007A030000}">
      <text>
        <r>
          <rPr>
            <b/>
            <sz val="9"/>
            <color indexed="81"/>
            <rFont val="Tahoma"/>
            <family val="2"/>
            <charset val="204"/>
          </rPr>
          <t>Olga Kapitulskaya:</t>
        </r>
        <r>
          <rPr>
            <sz val="9"/>
            <color indexed="81"/>
            <rFont val="Tahoma"/>
            <family val="2"/>
            <charset val="204"/>
          </rPr>
          <t xml:space="preserve">
Платежное поручение ПЖ000001969 от 06.03.2018</t>
        </r>
      </text>
    </comment>
    <comment ref="N626" authorId="0" shapeId="0" xr:uid="{00000000-0006-0000-0100-00007B030000}">
      <text>
        <r>
          <rPr>
            <b/>
            <sz val="9"/>
            <color indexed="81"/>
            <rFont val="Tahoma"/>
            <family val="2"/>
            <charset val="204"/>
          </rPr>
          <t>Olga Kapitulskaya:</t>
        </r>
        <r>
          <rPr>
            <sz val="9"/>
            <color indexed="81"/>
            <rFont val="Tahoma"/>
            <family val="2"/>
            <charset val="204"/>
          </rPr>
          <t xml:space="preserve">
Платежное поручение ПЖ000003760 от 07.05.2018</t>
        </r>
      </text>
    </comment>
    <comment ref="P626" authorId="0" shapeId="0" xr:uid="{00000000-0006-0000-0100-00007C030000}">
      <text>
        <r>
          <rPr>
            <b/>
            <sz val="9"/>
            <color indexed="81"/>
            <rFont val="Tahoma"/>
            <family val="2"/>
            <charset val="204"/>
          </rPr>
          <t>Olga Kapitulskaya:</t>
        </r>
        <r>
          <rPr>
            <sz val="9"/>
            <color indexed="81"/>
            <rFont val="Tahoma"/>
            <family val="2"/>
            <charset val="204"/>
          </rPr>
          <t xml:space="preserve">
Платежное поручение ПЖ000005150 от 25.06.2018</t>
        </r>
      </text>
    </comment>
    <comment ref="P627" authorId="0" shapeId="0" xr:uid="{00000000-0006-0000-0100-00007D030000}">
      <text>
        <r>
          <rPr>
            <b/>
            <sz val="9"/>
            <color indexed="81"/>
            <rFont val="Tahoma"/>
            <family val="2"/>
            <charset val="204"/>
          </rPr>
          <t>Olga Kapitulskaya:</t>
        </r>
        <r>
          <rPr>
            <sz val="9"/>
            <color indexed="81"/>
            <rFont val="Tahoma"/>
            <family val="2"/>
            <charset val="204"/>
          </rPr>
          <t xml:space="preserve">
Платежное поручение ПЖ000005149 от 25.06.2018</t>
        </r>
      </text>
    </comment>
    <comment ref="AB628" authorId="0" shapeId="0" xr:uid="{00000000-0006-0000-0100-00007E030000}">
      <text>
        <r>
          <rPr>
            <b/>
            <sz val="9"/>
            <color indexed="81"/>
            <rFont val="Tahoma"/>
            <family val="2"/>
            <charset val="204"/>
          </rPr>
          <t>Olga Kapitulskaya:</t>
        </r>
        <r>
          <rPr>
            <sz val="9"/>
            <color indexed="81"/>
            <rFont val="Tahoma"/>
            <family val="2"/>
            <charset val="204"/>
          </rPr>
          <t xml:space="preserve">
Платежное поручение ПЖ000011175 от 26.12.2018</t>
        </r>
      </text>
    </comment>
    <comment ref="V629" authorId="0" shapeId="0" xr:uid="{00000000-0006-0000-0100-00007F030000}">
      <text>
        <r>
          <rPr>
            <b/>
            <sz val="9"/>
            <color indexed="81"/>
            <rFont val="Tahoma"/>
            <family val="2"/>
            <charset val="204"/>
          </rPr>
          <t>Olga Kapitulskaya:</t>
        </r>
        <r>
          <rPr>
            <sz val="9"/>
            <color indexed="81"/>
            <rFont val="Tahoma"/>
            <family val="2"/>
            <charset val="204"/>
          </rPr>
          <t xml:space="preserve">
Платежное поручение ПЖ000007857 от 14.09.2018</t>
        </r>
      </text>
    </comment>
    <comment ref="H630" authorId="0" shapeId="0" xr:uid="{00000000-0006-0000-0100-000080030000}">
      <text>
        <r>
          <rPr>
            <b/>
            <sz val="9"/>
            <color indexed="81"/>
            <rFont val="Tahoma"/>
            <family val="2"/>
            <charset val="204"/>
          </rPr>
          <t>Olga Kapitulskaya:</t>
        </r>
        <r>
          <rPr>
            <sz val="9"/>
            <color indexed="81"/>
            <rFont val="Tahoma"/>
            <family val="2"/>
            <charset val="204"/>
          </rPr>
          <t xml:space="preserve">
Платежное поручение ПЖ000001038 от 06.02.2018</t>
        </r>
      </text>
    </comment>
    <comment ref="X631" authorId="0" shapeId="0" xr:uid="{00000000-0006-0000-0100-000081030000}">
      <text>
        <r>
          <rPr>
            <b/>
            <sz val="9"/>
            <color indexed="81"/>
            <rFont val="Tahoma"/>
            <family val="2"/>
            <charset val="204"/>
          </rPr>
          <t>Olga Kapitulskaya:</t>
        </r>
        <r>
          <rPr>
            <sz val="9"/>
            <color indexed="81"/>
            <rFont val="Tahoma"/>
            <family val="2"/>
            <charset val="204"/>
          </rPr>
          <t xml:space="preserve">
Платежное поручение ПЖ000008416 от 05.10.2018</t>
        </r>
      </text>
    </comment>
    <comment ref="X632" authorId="0" shapeId="0" xr:uid="{00000000-0006-0000-0100-000082030000}">
      <text>
        <r>
          <rPr>
            <b/>
            <sz val="9"/>
            <color indexed="81"/>
            <rFont val="Tahoma"/>
            <family val="2"/>
            <charset val="204"/>
          </rPr>
          <t>Olga Kapitulskaya:</t>
        </r>
        <r>
          <rPr>
            <sz val="9"/>
            <color indexed="81"/>
            <rFont val="Tahoma"/>
            <family val="2"/>
            <charset val="204"/>
          </rPr>
          <t xml:space="preserve">
Платежное поручение ПЖ000008542 от 11.10.2018</t>
        </r>
      </text>
    </comment>
    <comment ref="X633" authorId="0" shapeId="0" xr:uid="{00000000-0006-0000-0100-000083030000}">
      <text>
        <r>
          <rPr>
            <b/>
            <sz val="9"/>
            <color indexed="81"/>
            <rFont val="Tahoma"/>
            <family val="2"/>
            <charset val="204"/>
          </rPr>
          <t>Olga Kapitulskaya:</t>
        </r>
        <r>
          <rPr>
            <sz val="9"/>
            <color indexed="81"/>
            <rFont val="Tahoma"/>
            <family val="2"/>
            <charset val="204"/>
          </rPr>
          <t xml:space="preserve">
Платежное поручение ПЖ000008938 от 25.10.2018</t>
        </r>
      </text>
    </comment>
    <comment ref="H634" authorId="0" shapeId="0" xr:uid="{00000000-0006-0000-0100-000084030000}">
      <text>
        <r>
          <rPr>
            <b/>
            <sz val="9"/>
            <color indexed="81"/>
            <rFont val="Tahoma"/>
            <family val="2"/>
            <charset val="204"/>
          </rPr>
          <t>Olga Kapitulskaya:</t>
        </r>
        <r>
          <rPr>
            <sz val="9"/>
            <color indexed="81"/>
            <rFont val="Tahoma"/>
            <family val="2"/>
            <charset val="204"/>
          </rPr>
          <t xml:space="preserve">
Платежное поручение ПЖ000001456 от 19.02.2018</t>
        </r>
      </text>
    </comment>
    <comment ref="J634" authorId="0" shapeId="0" xr:uid="{00000000-0006-0000-0100-000085030000}">
      <text>
        <r>
          <rPr>
            <b/>
            <sz val="9"/>
            <color indexed="81"/>
            <rFont val="Tahoma"/>
            <family val="2"/>
            <charset val="204"/>
          </rPr>
          <t>Olga Kapitulskaya:</t>
        </r>
        <r>
          <rPr>
            <sz val="9"/>
            <color indexed="81"/>
            <rFont val="Tahoma"/>
            <family val="2"/>
            <charset val="204"/>
          </rPr>
          <t xml:space="preserve">
Платежное поручение ПЖ000002137 от 14.03.2018</t>
        </r>
      </text>
    </comment>
    <comment ref="P634" authorId="0" shapeId="0" xr:uid="{00000000-0006-0000-0100-000086030000}">
      <text>
        <r>
          <rPr>
            <b/>
            <sz val="9"/>
            <color indexed="81"/>
            <rFont val="Tahoma"/>
            <family val="2"/>
            <charset val="204"/>
          </rPr>
          <t>Olga Kapitulskaya:</t>
        </r>
        <r>
          <rPr>
            <sz val="9"/>
            <color indexed="81"/>
            <rFont val="Tahoma"/>
            <family val="2"/>
            <charset val="204"/>
          </rPr>
          <t xml:space="preserve">
Платежное поручение ПЖ000004674 от 06.06.2018</t>
        </r>
      </text>
    </comment>
    <comment ref="R634" authorId="0" shapeId="0" xr:uid="{00000000-0006-0000-0100-000087030000}">
      <text>
        <r>
          <rPr>
            <b/>
            <sz val="9"/>
            <color indexed="81"/>
            <rFont val="Tahoma"/>
            <family val="2"/>
            <charset val="204"/>
          </rPr>
          <t>Olga Kapitulskaya:</t>
        </r>
        <r>
          <rPr>
            <sz val="9"/>
            <color indexed="81"/>
            <rFont val="Tahoma"/>
            <family val="2"/>
            <charset val="204"/>
          </rPr>
          <t xml:space="preserve">
Платежное поручение ПЖ000006075 от 20.07.2018</t>
        </r>
      </text>
    </comment>
    <comment ref="T634" authorId="0" shapeId="0" xr:uid="{00000000-0006-0000-0100-000088030000}">
      <text>
        <r>
          <rPr>
            <b/>
            <sz val="9"/>
            <color indexed="81"/>
            <rFont val="Tahoma"/>
            <family val="2"/>
            <charset val="204"/>
          </rPr>
          <t>Olga Kapitulskaya:</t>
        </r>
        <r>
          <rPr>
            <sz val="9"/>
            <color indexed="81"/>
            <rFont val="Tahoma"/>
            <family val="2"/>
            <charset val="204"/>
          </rPr>
          <t xml:space="preserve">
Платежное поручение ПЖ000007129 от 23.08.2018</t>
        </r>
      </text>
    </comment>
    <comment ref="V634" authorId="0" shapeId="0" xr:uid="{00000000-0006-0000-0100-000089030000}">
      <text>
        <r>
          <rPr>
            <b/>
            <sz val="9"/>
            <color indexed="81"/>
            <rFont val="Tahoma"/>
            <family val="2"/>
            <charset val="204"/>
          </rPr>
          <t>Olga Kapitulskaya:</t>
        </r>
        <r>
          <rPr>
            <sz val="9"/>
            <color indexed="81"/>
            <rFont val="Tahoma"/>
            <family val="2"/>
            <charset val="204"/>
          </rPr>
          <t xml:space="preserve">
Платежное поручение ПЖ000007921 от 17.09.2018</t>
        </r>
      </text>
    </comment>
    <comment ref="X634" authorId="0" shapeId="0" xr:uid="{00000000-0006-0000-0100-00008A030000}">
      <text>
        <r>
          <rPr>
            <b/>
            <sz val="9"/>
            <color indexed="81"/>
            <rFont val="Tahoma"/>
            <family val="2"/>
            <charset val="204"/>
          </rPr>
          <t>Olga Kapitulskaya:</t>
        </r>
        <r>
          <rPr>
            <sz val="9"/>
            <color indexed="81"/>
            <rFont val="Tahoma"/>
            <family val="2"/>
            <charset val="204"/>
          </rPr>
          <t xml:space="preserve">
Платежное поручение ПЖ000008973 от 30.10.2018</t>
        </r>
      </text>
    </comment>
    <comment ref="Z634" authorId="0" shapeId="0" xr:uid="{00000000-0006-0000-0100-00008B030000}">
      <text>
        <r>
          <rPr>
            <b/>
            <sz val="9"/>
            <color indexed="81"/>
            <rFont val="Tahoma"/>
            <family val="2"/>
            <charset val="204"/>
          </rPr>
          <t>Olga Kapitulskaya:</t>
        </r>
        <r>
          <rPr>
            <sz val="9"/>
            <color indexed="81"/>
            <rFont val="Tahoma"/>
            <family val="2"/>
            <charset val="204"/>
          </rPr>
          <t xml:space="preserve">
Платежное поручение ПЖ000010016 от 29.11.2018</t>
        </r>
      </text>
    </comment>
    <comment ref="AB634" authorId="0" shapeId="0" xr:uid="{00000000-0006-0000-0100-00008C030000}">
      <text>
        <r>
          <rPr>
            <b/>
            <sz val="9"/>
            <color indexed="81"/>
            <rFont val="Tahoma"/>
            <family val="2"/>
            <charset val="204"/>
          </rPr>
          <t>Olga Kapitulskaya:</t>
        </r>
        <r>
          <rPr>
            <sz val="9"/>
            <color indexed="81"/>
            <rFont val="Tahoma"/>
            <family val="2"/>
            <charset val="204"/>
          </rPr>
          <t xml:space="preserve">
Платежное поручение ПЖ000010407 от 10.12.2018</t>
        </r>
      </text>
    </comment>
    <comment ref="H635" authorId="0" shapeId="0" xr:uid="{00000000-0006-0000-0100-00008D030000}">
      <text>
        <r>
          <rPr>
            <b/>
            <sz val="9"/>
            <color indexed="81"/>
            <rFont val="Tahoma"/>
            <family val="2"/>
            <charset val="204"/>
          </rPr>
          <t>Olga Kapitulskaya:</t>
        </r>
        <r>
          <rPr>
            <sz val="9"/>
            <color indexed="81"/>
            <rFont val="Tahoma"/>
            <family val="2"/>
            <charset val="204"/>
          </rPr>
          <t xml:space="preserve">
Платежное поручение ПЖ000001457 от 19.02.2018</t>
        </r>
      </text>
    </comment>
    <comment ref="T635" authorId="0" shapeId="0" xr:uid="{00000000-0006-0000-0100-00008E030000}">
      <text>
        <r>
          <rPr>
            <b/>
            <sz val="9"/>
            <color indexed="81"/>
            <rFont val="Tahoma"/>
            <family val="2"/>
            <charset val="204"/>
          </rPr>
          <t>Olga Kapitulskaya:</t>
        </r>
        <r>
          <rPr>
            <sz val="9"/>
            <color indexed="81"/>
            <rFont val="Tahoma"/>
            <family val="2"/>
            <charset val="204"/>
          </rPr>
          <t xml:space="preserve">
Платежное поручение ПЖ000007201 от 28.08.2018</t>
        </r>
      </text>
    </comment>
    <comment ref="AB635" authorId="0" shapeId="0" xr:uid="{00000000-0006-0000-0100-00008F030000}">
      <text>
        <r>
          <rPr>
            <b/>
            <sz val="9"/>
            <color indexed="81"/>
            <rFont val="Tahoma"/>
            <family val="2"/>
            <charset val="204"/>
          </rPr>
          <t>Olga Kapitulskaya:</t>
        </r>
        <r>
          <rPr>
            <sz val="9"/>
            <color indexed="81"/>
            <rFont val="Tahoma"/>
            <family val="2"/>
            <charset val="204"/>
          </rPr>
          <t xml:space="preserve">
Платежное поручение ПЖ000010451 от 11.12.2018</t>
        </r>
      </text>
    </comment>
    <comment ref="AB636" authorId="0" shapeId="0" xr:uid="{00000000-0006-0000-0100-000090030000}">
      <text>
        <r>
          <rPr>
            <b/>
            <sz val="9"/>
            <color indexed="81"/>
            <rFont val="Tahoma"/>
            <family val="2"/>
            <charset val="204"/>
          </rPr>
          <t>Olga Kapitulskaya:</t>
        </r>
        <r>
          <rPr>
            <sz val="9"/>
            <color indexed="81"/>
            <rFont val="Tahoma"/>
            <family val="2"/>
            <charset val="204"/>
          </rPr>
          <t xml:space="preserve">
Платежное поручение ПЖ000010696 от 18.12.2018</t>
        </r>
      </text>
    </comment>
    <comment ref="L637" authorId="0" shapeId="0" xr:uid="{00000000-0006-0000-0100-000091030000}">
      <text>
        <r>
          <rPr>
            <b/>
            <sz val="9"/>
            <color indexed="81"/>
            <rFont val="Tahoma"/>
            <family val="2"/>
            <charset val="204"/>
          </rPr>
          <t>Olga Kapitulskaya:</t>
        </r>
        <r>
          <rPr>
            <sz val="9"/>
            <color indexed="81"/>
            <rFont val="Tahoma"/>
            <family val="2"/>
            <charset val="204"/>
          </rPr>
          <t xml:space="preserve">
Платежное поручение ПЖ000002975 от 12.04.2018</t>
        </r>
      </text>
    </comment>
    <comment ref="AB637" authorId="0" shapeId="0" xr:uid="{00000000-0006-0000-0100-000092030000}">
      <text>
        <r>
          <rPr>
            <b/>
            <sz val="9"/>
            <color indexed="81"/>
            <rFont val="Tahoma"/>
            <family val="2"/>
            <charset val="204"/>
          </rPr>
          <t>Olga Kapitulskaya:</t>
        </r>
        <r>
          <rPr>
            <sz val="9"/>
            <color indexed="81"/>
            <rFont val="Tahoma"/>
            <family val="2"/>
            <charset val="204"/>
          </rPr>
          <t xml:space="preserve">
Платежное поручение ПЖ000010254 от 05.12.2018</t>
        </r>
      </text>
    </comment>
    <comment ref="P638" authorId="0" shapeId="0" xr:uid="{00000000-0006-0000-0100-000093030000}">
      <text>
        <r>
          <rPr>
            <b/>
            <sz val="9"/>
            <color indexed="81"/>
            <rFont val="Tahoma"/>
            <family val="2"/>
            <charset val="204"/>
          </rPr>
          <t>Olga Kapitulskaya:</t>
        </r>
        <r>
          <rPr>
            <sz val="9"/>
            <color indexed="81"/>
            <rFont val="Tahoma"/>
            <family val="2"/>
            <charset val="204"/>
          </rPr>
          <t xml:space="preserve">
Платежное поручение ПЖ000004809 от 13.06.2018</t>
        </r>
      </text>
    </comment>
    <comment ref="T638" authorId="0" shapeId="0" xr:uid="{00000000-0006-0000-0100-000094030000}">
      <text>
        <r>
          <rPr>
            <b/>
            <sz val="9"/>
            <color indexed="81"/>
            <rFont val="Tahoma"/>
            <family val="2"/>
            <charset val="204"/>
          </rPr>
          <t>Olga Kapitulskaya:</t>
        </r>
        <r>
          <rPr>
            <sz val="9"/>
            <color indexed="81"/>
            <rFont val="Tahoma"/>
            <family val="2"/>
            <charset val="204"/>
          </rPr>
          <t xml:space="preserve">
Платежное поручение ПЖ000006596 от 06.08.2018</t>
        </r>
      </text>
    </comment>
    <comment ref="R639" authorId="0" shapeId="0" xr:uid="{00000000-0006-0000-0100-000095030000}">
      <text>
        <r>
          <rPr>
            <b/>
            <sz val="9"/>
            <color indexed="81"/>
            <rFont val="Tahoma"/>
            <family val="2"/>
            <charset val="204"/>
          </rPr>
          <t>Olga Kapitulskaya:</t>
        </r>
        <r>
          <rPr>
            <sz val="9"/>
            <color indexed="81"/>
            <rFont val="Tahoma"/>
            <family val="2"/>
            <charset val="204"/>
          </rPr>
          <t xml:space="preserve">
Платежное поручение ПЖ000005794 от 12.07.2018</t>
        </r>
      </text>
    </comment>
    <comment ref="P640" authorId="0" shapeId="0" xr:uid="{00000000-0006-0000-0100-000096030000}">
      <text>
        <r>
          <rPr>
            <b/>
            <sz val="9"/>
            <color indexed="81"/>
            <rFont val="Tahoma"/>
            <family val="2"/>
            <charset val="204"/>
          </rPr>
          <t>Olga Kapitulskaya:</t>
        </r>
        <r>
          <rPr>
            <sz val="9"/>
            <color indexed="81"/>
            <rFont val="Tahoma"/>
            <family val="2"/>
            <charset val="204"/>
          </rPr>
          <t xml:space="preserve">
Платежное поручение ПЖ000004956 от 15.06.2018</t>
        </r>
      </text>
    </comment>
    <comment ref="H641" authorId="0" shapeId="0" xr:uid="{00000000-0006-0000-0100-000097030000}">
      <text>
        <r>
          <rPr>
            <b/>
            <sz val="9"/>
            <color indexed="81"/>
            <rFont val="Tahoma"/>
            <family val="2"/>
            <charset val="204"/>
          </rPr>
          <t>Olga Kapitulskaya:</t>
        </r>
        <r>
          <rPr>
            <sz val="9"/>
            <color indexed="81"/>
            <rFont val="Tahoma"/>
            <family val="2"/>
            <charset val="204"/>
          </rPr>
          <t xml:space="preserve">
Платежное поручение ПЖ000001593 от 22.02.2018</t>
        </r>
      </text>
    </comment>
    <comment ref="J641" authorId="0" shapeId="0" xr:uid="{00000000-0006-0000-0100-000098030000}">
      <text>
        <r>
          <rPr>
            <b/>
            <sz val="9"/>
            <color indexed="81"/>
            <rFont val="Tahoma"/>
            <family val="2"/>
            <charset val="204"/>
          </rPr>
          <t>Olga Kapitulskaya:</t>
        </r>
        <r>
          <rPr>
            <sz val="9"/>
            <color indexed="81"/>
            <rFont val="Tahoma"/>
            <family val="2"/>
            <charset val="204"/>
          </rPr>
          <t xml:space="preserve">
Платежное поручение ПЖ000002047 от 12.03.2018</t>
        </r>
      </text>
    </comment>
    <comment ref="P641" authorId="0" shapeId="0" xr:uid="{00000000-0006-0000-0100-000099030000}">
      <text>
        <r>
          <rPr>
            <b/>
            <sz val="9"/>
            <color indexed="81"/>
            <rFont val="Tahoma"/>
            <family val="2"/>
            <charset val="204"/>
          </rPr>
          <t>Olga Kapitulskaya:</t>
        </r>
        <r>
          <rPr>
            <sz val="9"/>
            <color indexed="81"/>
            <rFont val="Tahoma"/>
            <family val="2"/>
            <charset val="204"/>
          </rPr>
          <t xml:space="preserve">
Платежное поручение ПЖ000004955 от 15.06.2018</t>
        </r>
      </text>
    </comment>
    <comment ref="H642" authorId="0" shapeId="0" xr:uid="{00000000-0006-0000-0100-00009A030000}">
      <text>
        <r>
          <rPr>
            <b/>
            <sz val="9"/>
            <color indexed="81"/>
            <rFont val="Tahoma"/>
            <family val="2"/>
            <charset val="204"/>
          </rPr>
          <t>Olga Kapitulskaya:</t>
        </r>
        <r>
          <rPr>
            <sz val="9"/>
            <color indexed="81"/>
            <rFont val="Tahoma"/>
            <family val="2"/>
            <charset val="204"/>
          </rPr>
          <t xml:space="preserve">
Платежное поручение ПЖ000001796 от 28.02.2018</t>
        </r>
      </text>
    </comment>
    <comment ref="P642" authorId="0" shapeId="0" xr:uid="{00000000-0006-0000-0100-00009B030000}">
      <text>
        <r>
          <rPr>
            <b/>
            <sz val="9"/>
            <color indexed="81"/>
            <rFont val="Tahoma"/>
            <family val="2"/>
            <charset val="204"/>
          </rPr>
          <t>Olga Kapitulskaya:</t>
        </r>
        <r>
          <rPr>
            <sz val="9"/>
            <color indexed="81"/>
            <rFont val="Tahoma"/>
            <family val="2"/>
            <charset val="204"/>
          </rPr>
          <t xml:space="preserve">
Платежное поручение ПЖ000005412 от 29.06.2018</t>
        </r>
      </text>
    </comment>
    <comment ref="H643" authorId="0" shapeId="0" xr:uid="{00000000-0006-0000-0100-00009C030000}">
      <text>
        <r>
          <rPr>
            <b/>
            <sz val="9"/>
            <color indexed="81"/>
            <rFont val="Tahoma"/>
            <family val="2"/>
            <charset val="204"/>
          </rPr>
          <t>Olga Kapitulskaya:</t>
        </r>
        <r>
          <rPr>
            <sz val="9"/>
            <color indexed="81"/>
            <rFont val="Tahoma"/>
            <family val="2"/>
            <charset val="204"/>
          </rPr>
          <t xml:space="preserve">
Платежное поручение ПЖ000001592 от 22.02.2018</t>
        </r>
      </text>
    </comment>
    <comment ref="F644" authorId="0" shapeId="0" xr:uid="{00000000-0006-0000-0100-00009D030000}">
      <text>
        <r>
          <rPr>
            <b/>
            <sz val="9"/>
            <color indexed="81"/>
            <rFont val="Tahoma"/>
            <family val="2"/>
            <charset val="204"/>
          </rPr>
          <t>Olga Kapitulskaya:</t>
        </r>
        <r>
          <rPr>
            <sz val="9"/>
            <color indexed="81"/>
            <rFont val="Tahoma"/>
            <family val="2"/>
            <charset val="204"/>
          </rPr>
          <t xml:space="preserve">
Платежное поручение ПЖ000000726 от 30.01.2018</t>
        </r>
      </text>
    </comment>
    <comment ref="H644" authorId="0" shapeId="0" xr:uid="{00000000-0006-0000-0100-00009E030000}">
      <text>
        <r>
          <rPr>
            <b/>
            <sz val="9"/>
            <color indexed="81"/>
            <rFont val="Tahoma"/>
            <family val="2"/>
            <charset val="204"/>
          </rPr>
          <t>Olga Kapitulskaya:</t>
        </r>
        <r>
          <rPr>
            <sz val="9"/>
            <color indexed="81"/>
            <rFont val="Tahoma"/>
            <family val="2"/>
            <charset val="204"/>
          </rPr>
          <t xml:space="preserve">
Платежное поручение ПЖ000000972 от 05.02.2018</t>
        </r>
      </text>
    </comment>
    <comment ref="L645" authorId="0" shapeId="0" xr:uid="{00000000-0006-0000-0100-00009F030000}">
      <text>
        <r>
          <rPr>
            <b/>
            <sz val="9"/>
            <color indexed="81"/>
            <rFont val="Tahoma"/>
            <family val="2"/>
            <charset val="204"/>
          </rPr>
          <t>Olga Kapitulskaya:</t>
        </r>
        <r>
          <rPr>
            <sz val="9"/>
            <color indexed="81"/>
            <rFont val="Tahoma"/>
            <family val="2"/>
            <charset val="204"/>
          </rPr>
          <t xml:space="preserve">
Платежное поручение ПЖ000003478 от 25.04.2018</t>
        </r>
      </text>
    </comment>
    <comment ref="L646" authorId="0" shapeId="0" xr:uid="{00000000-0006-0000-0100-0000A0030000}">
      <text>
        <r>
          <rPr>
            <b/>
            <sz val="9"/>
            <color indexed="81"/>
            <rFont val="Tahoma"/>
            <family val="2"/>
            <charset val="204"/>
          </rPr>
          <t>Olga Kapitulskaya:</t>
        </r>
        <r>
          <rPr>
            <sz val="9"/>
            <color indexed="81"/>
            <rFont val="Tahoma"/>
            <family val="2"/>
            <charset val="204"/>
          </rPr>
          <t xml:space="preserve">
Платежное поручение ПЖ000002900 от 09.04.2018</t>
        </r>
      </text>
    </comment>
    <comment ref="V647" authorId="0" shapeId="0" xr:uid="{00000000-0006-0000-0100-0000A1030000}">
      <text>
        <r>
          <rPr>
            <b/>
            <sz val="9"/>
            <color indexed="81"/>
            <rFont val="Tahoma"/>
            <family val="2"/>
            <charset val="204"/>
          </rPr>
          <t>Olga Kapitulskaya:</t>
        </r>
        <r>
          <rPr>
            <sz val="9"/>
            <color indexed="81"/>
            <rFont val="Tahoma"/>
            <family val="2"/>
            <charset val="204"/>
          </rPr>
          <t xml:space="preserve">
Платежное поручение ПЖ000007897 от 17.09.2018</t>
        </r>
      </text>
    </comment>
    <comment ref="H648" authorId="0" shapeId="0" xr:uid="{00000000-0006-0000-0100-0000A2030000}">
      <text>
        <r>
          <rPr>
            <b/>
            <sz val="9"/>
            <color indexed="81"/>
            <rFont val="Tahoma"/>
            <family val="2"/>
            <charset val="204"/>
          </rPr>
          <t>Olga Kapitulskaya:</t>
        </r>
        <r>
          <rPr>
            <sz val="9"/>
            <color indexed="81"/>
            <rFont val="Tahoma"/>
            <family val="2"/>
            <charset val="204"/>
          </rPr>
          <t xml:space="preserve">
Платежное поручение ПЖ000001550 от 21.02.2018</t>
        </r>
      </text>
    </comment>
    <comment ref="L648" authorId="0" shapeId="0" xr:uid="{00000000-0006-0000-0100-0000A3030000}">
      <text>
        <r>
          <rPr>
            <b/>
            <sz val="9"/>
            <color indexed="81"/>
            <rFont val="Tahoma"/>
            <family val="2"/>
            <charset val="204"/>
          </rPr>
          <t>Olga Kapitulskaya:</t>
        </r>
        <r>
          <rPr>
            <sz val="9"/>
            <color indexed="81"/>
            <rFont val="Tahoma"/>
            <family val="2"/>
            <charset val="204"/>
          </rPr>
          <t xml:space="preserve">
Платежное поручение ПЖ000003173 от 16.04.2018</t>
        </r>
      </text>
    </comment>
    <comment ref="R648" authorId="0" shapeId="0" xr:uid="{00000000-0006-0000-0100-0000A4030000}">
      <text>
        <r>
          <rPr>
            <b/>
            <sz val="9"/>
            <color indexed="81"/>
            <rFont val="Tahoma"/>
            <family val="2"/>
            <charset val="204"/>
          </rPr>
          <t>Olga Kapitulskaya:</t>
        </r>
        <r>
          <rPr>
            <sz val="9"/>
            <color indexed="81"/>
            <rFont val="Tahoma"/>
            <family val="2"/>
            <charset val="204"/>
          </rPr>
          <t xml:space="preserve">
Платежное поручение ПЖ000005647 от 09.07.2018</t>
        </r>
      </text>
    </comment>
    <comment ref="L649" authorId="0" shapeId="0" xr:uid="{00000000-0006-0000-0100-0000A5030000}">
      <text>
        <r>
          <rPr>
            <b/>
            <sz val="9"/>
            <color indexed="81"/>
            <rFont val="Tahoma"/>
            <family val="2"/>
            <charset val="204"/>
          </rPr>
          <t>Olga Kapitulskaya:</t>
        </r>
        <r>
          <rPr>
            <sz val="9"/>
            <color indexed="81"/>
            <rFont val="Tahoma"/>
            <family val="2"/>
            <charset val="204"/>
          </rPr>
          <t xml:space="preserve">
Платежное поручение ПЖ000003163 от 16.04.2018</t>
        </r>
      </text>
    </comment>
    <comment ref="Z650" authorId="0" shapeId="0" xr:uid="{00000000-0006-0000-0100-0000A6030000}">
      <text>
        <r>
          <rPr>
            <b/>
            <sz val="9"/>
            <color indexed="81"/>
            <rFont val="Tahoma"/>
            <family val="2"/>
            <charset val="204"/>
          </rPr>
          <t>Olga Kapitulskaya:</t>
        </r>
        <r>
          <rPr>
            <sz val="9"/>
            <color indexed="81"/>
            <rFont val="Tahoma"/>
            <family val="2"/>
            <charset val="204"/>
          </rPr>
          <t xml:space="preserve">
134805</t>
        </r>
      </text>
    </comment>
    <comment ref="AB650" authorId="0" shapeId="0" xr:uid="{00000000-0006-0000-0100-0000A7030000}">
      <text>
        <r>
          <rPr>
            <b/>
            <sz val="9"/>
            <color indexed="81"/>
            <rFont val="Tahoma"/>
            <family val="2"/>
            <charset val="204"/>
          </rPr>
          <t>Olga Kapitulskaya:</t>
        </r>
        <r>
          <rPr>
            <sz val="9"/>
            <color indexed="81"/>
            <rFont val="Tahoma"/>
            <family val="2"/>
            <charset val="204"/>
          </rPr>
          <t xml:space="preserve">
Платежное поручение ПЖ000010667 от 17.12.2018</t>
        </r>
      </text>
    </comment>
    <comment ref="F651" authorId="0" shapeId="0" xr:uid="{00000000-0006-0000-0100-0000A8030000}">
      <text>
        <r>
          <rPr>
            <b/>
            <sz val="9"/>
            <color indexed="81"/>
            <rFont val="Tahoma"/>
            <family val="2"/>
            <charset val="204"/>
          </rPr>
          <t>Olga Kapitulskaya:</t>
        </r>
        <r>
          <rPr>
            <sz val="9"/>
            <color indexed="81"/>
            <rFont val="Tahoma"/>
            <family val="2"/>
            <charset val="204"/>
          </rPr>
          <t xml:space="preserve">
Платежное поручение ПЖ000000618 от 25.01.2018</t>
        </r>
      </text>
    </comment>
    <comment ref="H651" authorId="0" shapeId="0" xr:uid="{00000000-0006-0000-0100-0000A9030000}">
      <text>
        <r>
          <rPr>
            <b/>
            <sz val="9"/>
            <color indexed="81"/>
            <rFont val="Tahoma"/>
            <family val="2"/>
            <charset val="204"/>
          </rPr>
          <t>Olga Kapitulskaya:</t>
        </r>
        <r>
          <rPr>
            <sz val="9"/>
            <color indexed="81"/>
            <rFont val="Tahoma"/>
            <family val="2"/>
            <charset val="204"/>
          </rPr>
          <t xml:space="preserve">
Платежное поручение ПЖ000001425 от 16.02.2018</t>
        </r>
      </text>
    </comment>
    <comment ref="F652" authorId="0" shapeId="0" xr:uid="{00000000-0006-0000-0100-0000AA030000}">
      <text>
        <r>
          <rPr>
            <b/>
            <sz val="9"/>
            <color indexed="81"/>
            <rFont val="Tahoma"/>
            <family val="2"/>
            <charset val="204"/>
          </rPr>
          <t>Olga Kapitulskaya:</t>
        </r>
        <r>
          <rPr>
            <sz val="9"/>
            <color indexed="81"/>
            <rFont val="Tahoma"/>
            <family val="2"/>
            <charset val="204"/>
          </rPr>
          <t xml:space="preserve">
Платежное поручение ПЖ000000037 от 10.01.2018</t>
        </r>
      </text>
    </comment>
    <comment ref="AB653" authorId="0" shapeId="0" xr:uid="{00000000-0006-0000-0100-0000AB030000}">
      <text>
        <r>
          <rPr>
            <b/>
            <sz val="9"/>
            <color indexed="81"/>
            <rFont val="Tahoma"/>
            <family val="2"/>
            <charset val="204"/>
          </rPr>
          <t>Olga Kapitulskaya:</t>
        </r>
        <r>
          <rPr>
            <sz val="9"/>
            <color indexed="81"/>
            <rFont val="Tahoma"/>
            <family val="2"/>
            <charset val="204"/>
          </rPr>
          <t xml:space="preserve">
Платежное поручение ПЖ000010168 от 03.12.2018</t>
        </r>
      </text>
    </comment>
    <comment ref="AB654" authorId="0" shapeId="0" xr:uid="{00000000-0006-0000-0100-0000AC030000}">
      <text>
        <r>
          <rPr>
            <b/>
            <sz val="9"/>
            <color indexed="81"/>
            <rFont val="Tahoma"/>
            <family val="2"/>
            <charset val="204"/>
          </rPr>
          <t>Olga Kapitulskaya:</t>
        </r>
        <r>
          <rPr>
            <sz val="9"/>
            <color indexed="81"/>
            <rFont val="Tahoma"/>
            <family val="2"/>
            <charset val="204"/>
          </rPr>
          <t xml:space="preserve">
Платежное поручение ПЖ000010493 от 12.12.2018</t>
        </r>
      </text>
    </comment>
    <comment ref="F655" authorId="0" shapeId="0" xr:uid="{00000000-0006-0000-0100-0000AD030000}">
      <text>
        <r>
          <rPr>
            <b/>
            <sz val="9"/>
            <color indexed="81"/>
            <rFont val="Tahoma"/>
            <family val="2"/>
            <charset val="204"/>
          </rPr>
          <t>Olga Kapitulskaya:</t>
        </r>
        <r>
          <rPr>
            <sz val="9"/>
            <color indexed="81"/>
            <rFont val="Tahoma"/>
            <family val="2"/>
            <charset val="204"/>
          </rPr>
          <t xml:space="preserve">
Платежное поручение ПЖ000000615 от 25.01.2018</t>
        </r>
      </text>
    </comment>
    <comment ref="H655" authorId="0" shapeId="0" xr:uid="{00000000-0006-0000-0100-0000AE030000}">
      <text>
        <r>
          <rPr>
            <b/>
            <sz val="9"/>
            <color indexed="81"/>
            <rFont val="Tahoma"/>
            <family val="2"/>
            <charset val="204"/>
          </rPr>
          <t>Olga Kapitulskaya:</t>
        </r>
        <r>
          <rPr>
            <sz val="9"/>
            <color indexed="81"/>
            <rFont val="Tahoma"/>
            <family val="2"/>
            <charset val="204"/>
          </rPr>
          <t xml:space="preserve">
Платежное поручение ПЖ000000979 от 05.02.2018</t>
        </r>
      </text>
    </comment>
    <comment ref="J655" authorId="0" shapeId="0" xr:uid="{00000000-0006-0000-0100-0000AF030000}">
      <text>
        <r>
          <rPr>
            <b/>
            <sz val="9"/>
            <color indexed="81"/>
            <rFont val="Tahoma"/>
            <family val="2"/>
            <charset val="204"/>
          </rPr>
          <t>Olga Kapitulskaya:</t>
        </r>
        <r>
          <rPr>
            <sz val="9"/>
            <color indexed="81"/>
            <rFont val="Tahoma"/>
            <family val="2"/>
            <charset val="204"/>
          </rPr>
          <t xml:space="preserve">
Платежное поручение ПЖ000002695 от 30.03.2018</t>
        </r>
      </text>
    </comment>
    <comment ref="H656" authorId="0" shapeId="0" xr:uid="{00000000-0006-0000-0100-0000B0030000}">
      <text>
        <r>
          <rPr>
            <b/>
            <sz val="9"/>
            <color indexed="81"/>
            <rFont val="Tahoma"/>
            <family val="2"/>
            <charset val="204"/>
          </rPr>
          <t>Olga Kapitulskaya:</t>
        </r>
        <r>
          <rPr>
            <sz val="9"/>
            <color indexed="81"/>
            <rFont val="Tahoma"/>
            <family val="2"/>
            <charset val="204"/>
          </rPr>
          <t xml:space="preserve">
Платежное поручение ПЖ000001628 от 26.02.2018</t>
        </r>
      </text>
    </comment>
    <comment ref="J656" authorId="0" shapeId="0" xr:uid="{00000000-0006-0000-0100-0000B1030000}">
      <text>
        <r>
          <rPr>
            <b/>
            <sz val="9"/>
            <color indexed="81"/>
            <rFont val="Tahoma"/>
            <family val="2"/>
            <charset val="204"/>
          </rPr>
          <t>Olga Kapitulskaya:</t>
        </r>
        <r>
          <rPr>
            <sz val="9"/>
            <color indexed="81"/>
            <rFont val="Tahoma"/>
            <family val="2"/>
            <charset val="204"/>
          </rPr>
          <t xml:space="preserve">
Платежное поручение ПЖ000001967 от 06.03.2018</t>
        </r>
      </text>
    </comment>
    <comment ref="H657" authorId="0" shapeId="0" xr:uid="{00000000-0006-0000-0100-0000B2030000}">
      <text>
        <r>
          <rPr>
            <b/>
            <sz val="9"/>
            <color indexed="81"/>
            <rFont val="Tahoma"/>
            <family val="2"/>
            <charset val="204"/>
          </rPr>
          <t>Olga Kapitulskaya:</t>
        </r>
        <r>
          <rPr>
            <sz val="9"/>
            <color indexed="81"/>
            <rFont val="Tahoma"/>
            <family val="2"/>
            <charset val="204"/>
          </rPr>
          <t xml:space="preserve">
Платежное поручение ПЖ000001795 от 28.02.2018</t>
        </r>
      </text>
    </comment>
    <comment ref="H658" authorId="0" shapeId="0" xr:uid="{00000000-0006-0000-0100-0000B3030000}">
      <text>
        <r>
          <rPr>
            <b/>
            <sz val="9"/>
            <color indexed="81"/>
            <rFont val="Tahoma"/>
            <family val="2"/>
            <charset val="204"/>
          </rPr>
          <t>Olga Kapitulskaya:</t>
        </r>
        <r>
          <rPr>
            <sz val="9"/>
            <color indexed="81"/>
            <rFont val="Tahoma"/>
            <family val="2"/>
            <charset val="204"/>
          </rPr>
          <t xml:space="preserve">
Платежное поручение ПЖ000001627 от 26.02.2018</t>
        </r>
      </text>
    </comment>
    <comment ref="H659" authorId="0" shapeId="0" xr:uid="{00000000-0006-0000-0100-0000B4030000}">
      <text>
        <r>
          <rPr>
            <b/>
            <sz val="9"/>
            <color indexed="81"/>
            <rFont val="Tahoma"/>
            <family val="2"/>
            <charset val="204"/>
          </rPr>
          <t>Olga Kapitulskaya:</t>
        </r>
        <r>
          <rPr>
            <sz val="9"/>
            <color indexed="81"/>
            <rFont val="Tahoma"/>
            <family val="2"/>
            <charset val="204"/>
          </rPr>
          <t xml:space="preserve">
Платежное поручение ПЖ000001655 от 27.02.2018</t>
        </r>
      </text>
    </comment>
    <comment ref="L659" authorId="0" shapeId="0" xr:uid="{00000000-0006-0000-0100-0000B5030000}">
      <text>
        <r>
          <rPr>
            <b/>
            <sz val="9"/>
            <color indexed="81"/>
            <rFont val="Tahoma"/>
            <family val="2"/>
            <charset val="204"/>
          </rPr>
          <t>Olga Kapitulskaya:</t>
        </r>
        <r>
          <rPr>
            <sz val="9"/>
            <color indexed="81"/>
            <rFont val="Tahoma"/>
            <family val="2"/>
            <charset val="204"/>
          </rPr>
          <t xml:space="preserve">
Платежное поручение ПЖ000002731 от 02.04.2018</t>
        </r>
      </text>
    </comment>
    <comment ref="X660" authorId="0" shapeId="0" xr:uid="{00000000-0006-0000-0100-0000B6030000}">
      <text>
        <r>
          <rPr>
            <b/>
            <sz val="9"/>
            <color indexed="81"/>
            <rFont val="Tahoma"/>
            <family val="2"/>
            <charset val="204"/>
          </rPr>
          <t>Olga Kapitulskaya:</t>
        </r>
        <r>
          <rPr>
            <sz val="9"/>
            <color indexed="81"/>
            <rFont val="Tahoma"/>
            <family val="2"/>
            <charset val="204"/>
          </rPr>
          <t xml:space="preserve">
Платежное поручение ПЖ000008746 от 17.10.2018</t>
        </r>
      </text>
    </comment>
    <comment ref="F661" authorId="0" shapeId="0" xr:uid="{00000000-0006-0000-0100-0000B7030000}">
      <text>
        <r>
          <rPr>
            <b/>
            <sz val="9"/>
            <color indexed="81"/>
            <rFont val="Tahoma"/>
            <family val="2"/>
            <charset val="204"/>
          </rPr>
          <t>Olga Kapitulskaya:</t>
        </r>
        <r>
          <rPr>
            <sz val="9"/>
            <color indexed="81"/>
            <rFont val="Tahoma"/>
            <family val="2"/>
            <charset val="204"/>
          </rPr>
          <t xml:space="preserve">
Платежное поручение ПЖ000000150 от 12.01.2018</t>
        </r>
      </text>
    </comment>
    <comment ref="H662" authorId="0" shapeId="0" xr:uid="{00000000-0006-0000-0100-0000B8030000}">
      <text>
        <r>
          <rPr>
            <b/>
            <sz val="9"/>
            <color indexed="81"/>
            <rFont val="Tahoma"/>
            <family val="2"/>
            <charset val="204"/>
          </rPr>
          <t>Olga Kapitulskaya:</t>
        </r>
        <r>
          <rPr>
            <sz val="9"/>
            <color indexed="81"/>
            <rFont val="Tahoma"/>
            <family val="2"/>
            <charset val="204"/>
          </rPr>
          <t xml:space="preserve">
Платежное поручение ПЖ000001430 от 16.02.2018</t>
        </r>
      </text>
    </comment>
    <comment ref="L662" authorId="0" shapeId="0" xr:uid="{00000000-0006-0000-0100-0000B9030000}">
      <text>
        <r>
          <rPr>
            <b/>
            <sz val="9"/>
            <color indexed="81"/>
            <rFont val="Tahoma"/>
            <family val="2"/>
            <charset val="204"/>
          </rPr>
          <t>Olga Kapitulskaya:</t>
        </r>
        <r>
          <rPr>
            <sz val="9"/>
            <color indexed="81"/>
            <rFont val="Tahoma"/>
            <family val="2"/>
            <charset val="204"/>
          </rPr>
          <t xml:space="preserve">
Платежное поручение ПЖ000002901 от 09.04.2018</t>
        </r>
      </text>
    </comment>
    <comment ref="P662" authorId="0" shapeId="0" xr:uid="{00000000-0006-0000-0100-0000BA030000}">
      <text>
        <r>
          <rPr>
            <b/>
            <sz val="9"/>
            <color indexed="81"/>
            <rFont val="Tahoma"/>
            <family val="2"/>
            <charset val="204"/>
          </rPr>
          <t>Olga Kapitulskaya:</t>
        </r>
        <r>
          <rPr>
            <sz val="9"/>
            <color indexed="81"/>
            <rFont val="Tahoma"/>
            <family val="2"/>
            <charset val="204"/>
          </rPr>
          <t xml:space="preserve">
Платежное поручение ПЖ000004693 от 07.06.2018</t>
        </r>
      </text>
    </comment>
    <comment ref="R662" authorId="0" shapeId="0" xr:uid="{00000000-0006-0000-0100-0000BB030000}">
      <text>
        <r>
          <rPr>
            <b/>
            <sz val="9"/>
            <color indexed="81"/>
            <rFont val="Tahoma"/>
            <family val="2"/>
            <charset val="204"/>
          </rPr>
          <t>Olga Kapitulskaya:</t>
        </r>
        <r>
          <rPr>
            <sz val="9"/>
            <color indexed="81"/>
            <rFont val="Tahoma"/>
            <family val="2"/>
            <charset val="204"/>
          </rPr>
          <t xml:space="preserve">
Платежное поручение ПЖ000005579 от 05.07.2018</t>
        </r>
      </text>
    </comment>
    <comment ref="L663" authorId="0" shapeId="0" xr:uid="{00000000-0006-0000-0100-0000BC030000}">
      <text>
        <r>
          <rPr>
            <b/>
            <sz val="9"/>
            <color indexed="81"/>
            <rFont val="Tahoma"/>
            <family val="2"/>
            <charset val="204"/>
          </rPr>
          <t>Olga Kapitulskaya:</t>
        </r>
        <r>
          <rPr>
            <sz val="9"/>
            <color indexed="81"/>
            <rFont val="Tahoma"/>
            <family val="2"/>
            <charset val="204"/>
          </rPr>
          <t xml:space="preserve">
Платежное поручение ПЖ000003517 от 27.04.2018</t>
        </r>
      </text>
    </comment>
    <comment ref="R663" authorId="0" shapeId="0" xr:uid="{00000000-0006-0000-0100-0000BD030000}">
      <text>
        <r>
          <rPr>
            <b/>
            <sz val="9"/>
            <color indexed="81"/>
            <rFont val="Tahoma"/>
            <family val="2"/>
            <charset val="204"/>
          </rPr>
          <t>Olga Kapitulskaya:</t>
        </r>
        <r>
          <rPr>
            <sz val="9"/>
            <color indexed="81"/>
            <rFont val="Tahoma"/>
            <family val="2"/>
            <charset val="204"/>
          </rPr>
          <t xml:space="preserve">
Платежное поручение ПЖ000005640 от 06.07.2018</t>
        </r>
      </text>
    </comment>
    <comment ref="F664" authorId="0" shapeId="0" xr:uid="{00000000-0006-0000-0100-0000BE030000}">
      <text>
        <r>
          <rPr>
            <b/>
            <sz val="9"/>
            <color indexed="81"/>
            <rFont val="Tahoma"/>
            <family val="2"/>
            <charset val="204"/>
          </rPr>
          <t>Olga Kapitulskaya:</t>
        </r>
        <r>
          <rPr>
            <sz val="9"/>
            <color indexed="81"/>
            <rFont val="Tahoma"/>
            <family val="2"/>
            <charset val="204"/>
          </rPr>
          <t xml:space="preserve">
Платежное поручение ПЖ000000697 от 30.01.2018</t>
        </r>
      </text>
    </comment>
    <comment ref="F665" authorId="0" shapeId="0" xr:uid="{00000000-0006-0000-0100-0000BF030000}">
      <text>
        <r>
          <rPr>
            <b/>
            <sz val="9"/>
            <color indexed="81"/>
            <rFont val="Tahoma"/>
            <family val="2"/>
            <charset val="204"/>
          </rPr>
          <t>Olga Kapitulskaya:</t>
        </r>
        <r>
          <rPr>
            <sz val="9"/>
            <color indexed="81"/>
            <rFont val="Tahoma"/>
            <family val="2"/>
            <charset val="204"/>
          </rPr>
          <t xml:space="preserve">
Платежное поручение ПЖ000000096 от 11.01.2018</t>
        </r>
      </text>
    </comment>
    <comment ref="H665" authorId="0" shapeId="0" xr:uid="{00000000-0006-0000-0100-0000C0030000}">
      <text>
        <r>
          <rPr>
            <b/>
            <sz val="9"/>
            <color indexed="81"/>
            <rFont val="Tahoma"/>
            <family val="2"/>
            <charset val="204"/>
          </rPr>
          <t>Olga Kapitulskaya:</t>
        </r>
        <r>
          <rPr>
            <sz val="9"/>
            <color indexed="81"/>
            <rFont val="Tahoma"/>
            <family val="2"/>
            <charset val="204"/>
          </rPr>
          <t xml:space="preserve">
Платежное поручение ПЖ000001182 от 12.02.2018</t>
        </r>
      </text>
    </comment>
    <comment ref="L665" authorId="0" shapeId="0" xr:uid="{00000000-0006-0000-0100-0000C1030000}">
      <text>
        <r>
          <rPr>
            <b/>
            <sz val="9"/>
            <color indexed="81"/>
            <rFont val="Tahoma"/>
            <family val="2"/>
            <charset val="204"/>
          </rPr>
          <t>Olga Kapitulskaya:</t>
        </r>
        <r>
          <rPr>
            <sz val="9"/>
            <color indexed="81"/>
            <rFont val="Tahoma"/>
            <family val="2"/>
            <charset val="204"/>
          </rPr>
          <t xml:space="preserve">
Платежное поручение ПЖ000002919 от 10.04.2018</t>
        </r>
      </text>
    </comment>
    <comment ref="N665" authorId="0" shapeId="0" xr:uid="{00000000-0006-0000-0100-0000C2030000}">
      <text>
        <r>
          <rPr>
            <b/>
            <sz val="9"/>
            <color indexed="81"/>
            <rFont val="Tahoma"/>
            <family val="2"/>
            <charset val="204"/>
          </rPr>
          <t>Olga Kapitulskaya:</t>
        </r>
        <r>
          <rPr>
            <sz val="9"/>
            <color indexed="81"/>
            <rFont val="Tahoma"/>
            <family val="2"/>
            <charset val="204"/>
          </rPr>
          <t xml:space="preserve">
Платежное поручение ПЖ000004152 от 21.05.2018</t>
        </r>
      </text>
    </comment>
    <comment ref="H666" authorId="0" shapeId="0" xr:uid="{00000000-0006-0000-0100-0000C3030000}">
      <text>
        <r>
          <rPr>
            <b/>
            <sz val="9"/>
            <color indexed="81"/>
            <rFont val="Tahoma"/>
            <family val="2"/>
            <charset val="204"/>
          </rPr>
          <t>Olga Kapitulskaya:</t>
        </r>
        <r>
          <rPr>
            <sz val="9"/>
            <color indexed="81"/>
            <rFont val="Tahoma"/>
            <family val="2"/>
            <charset val="204"/>
          </rPr>
          <t xml:space="preserve">
Платежное поручение ПЖ000001216 от 13.02.2018</t>
        </r>
      </text>
    </comment>
    <comment ref="N666" authorId="0" shapeId="0" xr:uid="{00000000-0006-0000-0100-0000C4030000}">
      <text>
        <r>
          <rPr>
            <b/>
            <sz val="9"/>
            <color indexed="81"/>
            <rFont val="Tahoma"/>
            <family val="2"/>
            <charset val="204"/>
          </rPr>
          <t>Olga Kapitulskaya:</t>
        </r>
        <r>
          <rPr>
            <sz val="9"/>
            <color indexed="81"/>
            <rFont val="Tahoma"/>
            <family val="2"/>
            <charset val="204"/>
          </rPr>
          <t xml:space="preserve">
Платежное поручение ПЖ000004247 от 24.05.2018</t>
        </r>
      </text>
    </comment>
    <comment ref="H667" authorId="0" shapeId="0" xr:uid="{00000000-0006-0000-0100-0000C5030000}">
      <text>
        <r>
          <rPr>
            <b/>
            <sz val="9"/>
            <color indexed="81"/>
            <rFont val="Tahoma"/>
            <family val="2"/>
            <charset val="204"/>
          </rPr>
          <t>Olga Kapitulskaya:</t>
        </r>
        <r>
          <rPr>
            <sz val="9"/>
            <color indexed="81"/>
            <rFont val="Tahoma"/>
            <family val="2"/>
            <charset val="204"/>
          </rPr>
          <t xml:space="preserve">
Платежное поручение ПЖ000001462 от 19.02.2018</t>
        </r>
      </text>
    </comment>
    <comment ref="H668" authorId="0" shapeId="0" xr:uid="{00000000-0006-0000-0100-0000C6030000}">
      <text>
        <r>
          <rPr>
            <b/>
            <sz val="9"/>
            <color indexed="81"/>
            <rFont val="Tahoma"/>
            <family val="2"/>
            <charset val="204"/>
          </rPr>
          <t>Olga Kapitulskaya:</t>
        </r>
        <r>
          <rPr>
            <sz val="9"/>
            <color indexed="81"/>
            <rFont val="Tahoma"/>
            <family val="2"/>
            <charset val="204"/>
          </rPr>
          <t xml:space="preserve">
Платежное поручение ПЖ000001544 от 21.02.2018</t>
        </r>
      </text>
    </comment>
    <comment ref="N669" authorId="0" shapeId="0" xr:uid="{00000000-0006-0000-0100-0000C7030000}">
      <text>
        <r>
          <rPr>
            <b/>
            <sz val="9"/>
            <color indexed="81"/>
            <rFont val="Tahoma"/>
            <family val="2"/>
            <charset val="204"/>
          </rPr>
          <t>Olga Kapitulskaya:</t>
        </r>
        <r>
          <rPr>
            <sz val="9"/>
            <color indexed="81"/>
            <rFont val="Tahoma"/>
            <family val="2"/>
            <charset val="204"/>
          </rPr>
          <t xml:space="preserve">
Платежное поручение ПЖ000003845 от 10.05.2018</t>
        </r>
      </text>
    </comment>
    <comment ref="R669" authorId="0" shapeId="0" xr:uid="{00000000-0006-0000-0100-0000C8030000}">
      <text>
        <r>
          <rPr>
            <b/>
            <sz val="9"/>
            <color indexed="81"/>
            <rFont val="Tahoma"/>
            <family val="2"/>
            <charset val="204"/>
          </rPr>
          <t>Olga Kapitulskaya:</t>
        </r>
        <r>
          <rPr>
            <sz val="9"/>
            <color indexed="81"/>
            <rFont val="Tahoma"/>
            <family val="2"/>
            <charset val="204"/>
          </rPr>
          <t xml:space="preserve">
Платежное поручение ПЖ000005779 от 12.07.2018</t>
        </r>
      </text>
    </comment>
    <comment ref="F670" authorId="0" shapeId="0" xr:uid="{00000000-0006-0000-0100-0000C9030000}">
      <text>
        <r>
          <rPr>
            <b/>
            <sz val="9"/>
            <color indexed="81"/>
            <rFont val="Tahoma"/>
            <family val="2"/>
            <charset val="204"/>
          </rPr>
          <t>Olga Kapitulskaya:</t>
        </r>
        <r>
          <rPr>
            <sz val="9"/>
            <color indexed="81"/>
            <rFont val="Tahoma"/>
            <family val="2"/>
            <charset val="204"/>
          </rPr>
          <t xml:space="preserve">
Платежное поручение ПЖ000000639 от 26.01.2018</t>
        </r>
      </text>
    </comment>
    <comment ref="H671" authorId="0" shapeId="0" xr:uid="{00000000-0006-0000-0100-0000CA030000}">
      <text>
        <r>
          <rPr>
            <b/>
            <sz val="9"/>
            <color indexed="81"/>
            <rFont val="Tahoma"/>
            <family val="2"/>
            <charset val="204"/>
          </rPr>
          <t>Olga Kapitulskaya:</t>
        </r>
        <r>
          <rPr>
            <sz val="9"/>
            <color indexed="81"/>
            <rFont val="Tahoma"/>
            <family val="2"/>
            <charset val="204"/>
          </rPr>
          <t xml:space="preserve">
Платежное поручение ПЖ000000965 от 02.02.2018</t>
        </r>
      </text>
    </comment>
    <comment ref="X672" authorId="0" shapeId="0" xr:uid="{00000000-0006-0000-0100-0000CB030000}">
      <text>
        <r>
          <rPr>
            <b/>
            <sz val="9"/>
            <color indexed="81"/>
            <rFont val="Tahoma"/>
            <family val="2"/>
            <charset val="204"/>
          </rPr>
          <t>Olga Kapitulskaya:</t>
        </r>
        <r>
          <rPr>
            <sz val="9"/>
            <color indexed="81"/>
            <rFont val="Tahoma"/>
            <family val="2"/>
            <charset val="204"/>
          </rPr>
          <t xml:space="preserve">
Платежное поручение ПЖ000008541 от 11.10.2018</t>
        </r>
      </text>
    </comment>
    <comment ref="L673" authorId="0" shapeId="0" xr:uid="{00000000-0006-0000-0100-0000CC030000}">
      <text>
        <r>
          <rPr>
            <b/>
            <sz val="9"/>
            <color indexed="81"/>
            <rFont val="Tahoma"/>
            <family val="2"/>
            <charset val="204"/>
          </rPr>
          <t>Olga Kapitulskaya:</t>
        </r>
        <r>
          <rPr>
            <sz val="9"/>
            <color indexed="81"/>
            <rFont val="Tahoma"/>
            <family val="2"/>
            <charset val="204"/>
          </rPr>
          <t xml:space="preserve">
Платежное поручение ПЖ000002922 от 10.04.2018</t>
        </r>
      </text>
    </comment>
    <comment ref="F674" authorId="0" shapeId="0" xr:uid="{00000000-0006-0000-0100-0000CD030000}">
      <text>
        <r>
          <rPr>
            <b/>
            <sz val="9"/>
            <color indexed="81"/>
            <rFont val="Tahoma"/>
            <family val="2"/>
            <charset val="204"/>
          </rPr>
          <t>Olga Kapitulskaya:</t>
        </r>
        <r>
          <rPr>
            <sz val="9"/>
            <color indexed="81"/>
            <rFont val="Tahoma"/>
            <family val="2"/>
            <charset val="204"/>
          </rPr>
          <t xml:space="preserve">
Платежное поручение ПЖ000000204 от 12.01.2018</t>
        </r>
      </text>
    </comment>
    <comment ref="H674" authorId="0" shapeId="0" xr:uid="{00000000-0006-0000-0100-0000CE030000}">
      <text>
        <r>
          <rPr>
            <b/>
            <sz val="9"/>
            <color indexed="81"/>
            <rFont val="Tahoma"/>
            <family val="2"/>
            <charset val="204"/>
          </rPr>
          <t>Olga Kapitulskaya:</t>
        </r>
        <r>
          <rPr>
            <sz val="9"/>
            <color indexed="81"/>
            <rFont val="Tahoma"/>
            <family val="2"/>
            <charset val="204"/>
          </rPr>
          <t xml:space="preserve">
Платежное поручение ПЖ000001480 от 19.02.2018</t>
        </r>
      </text>
    </comment>
    <comment ref="J674" authorId="0" shapeId="0" xr:uid="{00000000-0006-0000-0100-0000CF030000}">
      <text>
        <r>
          <rPr>
            <b/>
            <sz val="9"/>
            <color indexed="81"/>
            <rFont val="Tahoma"/>
            <family val="2"/>
            <charset val="204"/>
          </rPr>
          <t>Olga Kapitulskaya:</t>
        </r>
        <r>
          <rPr>
            <sz val="9"/>
            <color indexed="81"/>
            <rFont val="Tahoma"/>
            <family val="2"/>
            <charset val="204"/>
          </rPr>
          <t xml:space="preserve">
Платежное поручение ПЖ000001944 от 05.03.2018</t>
        </r>
      </text>
    </comment>
    <comment ref="N674" authorId="0" shapeId="0" xr:uid="{00000000-0006-0000-0100-0000D0030000}">
      <text>
        <r>
          <rPr>
            <b/>
            <sz val="9"/>
            <color indexed="81"/>
            <rFont val="Tahoma"/>
            <family val="2"/>
            <charset val="204"/>
          </rPr>
          <t>Olga Kapitulskaya:</t>
        </r>
        <r>
          <rPr>
            <sz val="9"/>
            <color indexed="81"/>
            <rFont val="Tahoma"/>
            <family val="2"/>
            <charset val="204"/>
          </rPr>
          <t xml:space="preserve">
Платежное поручение ПЖ000003793 от 08.05.2018</t>
        </r>
      </text>
    </comment>
    <comment ref="F675" authorId="0" shapeId="0" xr:uid="{00000000-0006-0000-0100-0000D1030000}">
      <text>
        <r>
          <rPr>
            <b/>
            <sz val="9"/>
            <color indexed="81"/>
            <rFont val="Tahoma"/>
            <family val="2"/>
            <charset val="204"/>
          </rPr>
          <t>Olga Kapitulskaya:</t>
        </r>
        <r>
          <rPr>
            <sz val="9"/>
            <color indexed="81"/>
            <rFont val="Tahoma"/>
            <family val="2"/>
            <charset val="204"/>
          </rPr>
          <t xml:space="preserve">
Платежное поручение ПЖ000000424 от 18.01.2018</t>
        </r>
      </text>
    </comment>
    <comment ref="J675" authorId="0" shapeId="0" xr:uid="{00000000-0006-0000-0100-0000D2030000}">
      <text>
        <r>
          <rPr>
            <b/>
            <sz val="9"/>
            <color indexed="81"/>
            <rFont val="Tahoma"/>
            <family val="2"/>
            <charset val="204"/>
          </rPr>
          <t>Olga Kapitulskaya:</t>
        </r>
        <r>
          <rPr>
            <sz val="9"/>
            <color indexed="81"/>
            <rFont val="Tahoma"/>
            <family val="2"/>
            <charset val="204"/>
          </rPr>
          <t xml:space="preserve">
Платежное поручение ПЖ000002699 от 30.03.2018</t>
        </r>
      </text>
    </comment>
    <comment ref="N675" authorId="0" shapeId="0" xr:uid="{00000000-0006-0000-0100-0000D3030000}">
      <text>
        <r>
          <rPr>
            <b/>
            <sz val="9"/>
            <color indexed="81"/>
            <rFont val="Tahoma"/>
            <family val="2"/>
            <charset val="204"/>
          </rPr>
          <t>Olga Kapitulskaya:</t>
        </r>
        <r>
          <rPr>
            <sz val="9"/>
            <color indexed="81"/>
            <rFont val="Tahoma"/>
            <family val="2"/>
            <charset val="204"/>
          </rPr>
          <t xml:space="preserve">
Платежное поручение ПЖ000003693 от 03.05.2018</t>
        </r>
      </text>
    </comment>
    <comment ref="R676" authorId="0" shapeId="0" xr:uid="{00000000-0006-0000-0100-0000D4030000}">
      <text>
        <r>
          <rPr>
            <b/>
            <sz val="9"/>
            <color indexed="81"/>
            <rFont val="Tahoma"/>
            <family val="2"/>
            <charset val="204"/>
          </rPr>
          <t>Olga Kapitulskaya:</t>
        </r>
        <r>
          <rPr>
            <sz val="9"/>
            <color indexed="81"/>
            <rFont val="Tahoma"/>
            <family val="2"/>
            <charset val="204"/>
          </rPr>
          <t xml:space="preserve">
Платежное поручение ПЖ000006198 от 25.07.2018</t>
        </r>
      </text>
    </comment>
    <comment ref="R677" authorId="0" shapeId="0" xr:uid="{00000000-0006-0000-0100-0000D5030000}">
      <text>
        <r>
          <rPr>
            <b/>
            <sz val="9"/>
            <color indexed="81"/>
            <rFont val="Tahoma"/>
            <family val="2"/>
            <charset val="204"/>
          </rPr>
          <t>Olga Kapitulskaya:</t>
        </r>
        <r>
          <rPr>
            <sz val="9"/>
            <color indexed="81"/>
            <rFont val="Tahoma"/>
            <family val="2"/>
            <charset val="204"/>
          </rPr>
          <t xml:space="preserve">
Платежное поручение ПЖ000006194 от 25.07.2018</t>
        </r>
      </text>
    </comment>
    <comment ref="V678" authorId="0" shapeId="0" xr:uid="{00000000-0006-0000-0100-0000D6030000}">
      <text>
        <r>
          <rPr>
            <b/>
            <sz val="9"/>
            <color indexed="81"/>
            <rFont val="Tahoma"/>
            <family val="2"/>
            <charset val="204"/>
          </rPr>
          <t>Olga Kapitulskaya:</t>
        </r>
        <r>
          <rPr>
            <sz val="9"/>
            <color indexed="81"/>
            <rFont val="Tahoma"/>
            <family val="2"/>
            <charset val="204"/>
          </rPr>
          <t xml:space="preserve">
Платежное поручение ПЖ000007675 от 12.09.2018</t>
        </r>
      </text>
    </comment>
    <comment ref="F679" authorId="0" shapeId="0" xr:uid="{00000000-0006-0000-0100-0000D7030000}">
      <text>
        <r>
          <rPr>
            <b/>
            <sz val="9"/>
            <color indexed="81"/>
            <rFont val="Tahoma"/>
            <family val="2"/>
            <charset val="204"/>
          </rPr>
          <t>Olga Kapitulskaya:</t>
        </r>
        <r>
          <rPr>
            <sz val="9"/>
            <color indexed="81"/>
            <rFont val="Tahoma"/>
            <family val="2"/>
            <charset val="204"/>
          </rPr>
          <t xml:space="preserve">
Платежное поручение ПЖ000000716 от 30.01.2018</t>
        </r>
      </text>
    </comment>
    <comment ref="H679" authorId="0" shapeId="0" xr:uid="{00000000-0006-0000-0100-0000D8030000}">
      <text>
        <r>
          <rPr>
            <b/>
            <sz val="9"/>
            <color indexed="81"/>
            <rFont val="Tahoma"/>
            <family val="2"/>
            <charset val="204"/>
          </rPr>
          <t>Olga Kapitulskaya:</t>
        </r>
        <r>
          <rPr>
            <sz val="9"/>
            <color indexed="81"/>
            <rFont val="Tahoma"/>
            <family val="2"/>
            <charset val="204"/>
          </rPr>
          <t xml:space="preserve">
Платежное поручение ПЖ000001366 от 15.02.2018</t>
        </r>
      </text>
    </comment>
    <comment ref="J679" authorId="0" shapeId="0" xr:uid="{00000000-0006-0000-0100-0000D9030000}">
      <text>
        <r>
          <rPr>
            <b/>
            <sz val="9"/>
            <color indexed="81"/>
            <rFont val="Tahoma"/>
            <family val="2"/>
            <charset val="204"/>
          </rPr>
          <t>Olga Kapitulskaya:</t>
        </r>
        <r>
          <rPr>
            <sz val="9"/>
            <color indexed="81"/>
            <rFont val="Tahoma"/>
            <family val="2"/>
            <charset val="204"/>
          </rPr>
          <t xml:space="preserve">
Платежное поручение ПЖ000001913 от 02.03.2018</t>
        </r>
      </text>
    </comment>
    <comment ref="P679" authorId="0" shapeId="0" xr:uid="{00000000-0006-0000-0100-0000DA030000}">
      <text>
        <r>
          <rPr>
            <b/>
            <sz val="9"/>
            <color indexed="81"/>
            <rFont val="Tahoma"/>
            <family val="2"/>
            <charset val="204"/>
          </rPr>
          <t>Olga Kapitulskaya:</t>
        </r>
        <r>
          <rPr>
            <sz val="9"/>
            <color indexed="81"/>
            <rFont val="Tahoma"/>
            <family val="2"/>
            <charset val="204"/>
          </rPr>
          <t xml:space="preserve">
Платежное поручение ПЖ000005057 от 21.06.2018</t>
        </r>
      </text>
    </comment>
    <comment ref="F680" authorId="0" shapeId="0" xr:uid="{00000000-0006-0000-0100-0000DB030000}">
      <text>
        <r>
          <rPr>
            <b/>
            <sz val="9"/>
            <color indexed="81"/>
            <rFont val="Tahoma"/>
            <family val="2"/>
            <charset val="204"/>
          </rPr>
          <t>Olga Kapitulskaya:</t>
        </r>
        <r>
          <rPr>
            <sz val="9"/>
            <color indexed="81"/>
            <rFont val="Tahoma"/>
            <family val="2"/>
            <charset val="204"/>
          </rPr>
          <t xml:space="preserve">
Платежное поручение ПЖ000000712 от 30.01.2018</t>
        </r>
      </text>
    </comment>
    <comment ref="N681" authorId="0" shapeId="0" xr:uid="{00000000-0006-0000-0100-0000DC030000}">
      <text>
        <r>
          <rPr>
            <b/>
            <sz val="9"/>
            <color indexed="81"/>
            <rFont val="Tahoma"/>
            <family val="2"/>
            <charset val="204"/>
          </rPr>
          <t>Olga Kapitulskaya:</t>
        </r>
        <r>
          <rPr>
            <sz val="9"/>
            <color indexed="81"/>
            <rFont val="Tahoma"/>
            <family val="2"/>
            <charset val="204"/>
          </rPr>
          <t xml:space="preserve">
Платежное поручение ПЖ000003795 от 08.05.2018</t>
        </r>
      </text>
    </comment>
    <comment ref="N682" authorId="0" shapeId="0" xr:uid="{00000000-0006-0000-0100-0000DD030000}">
      <text>
        <r>
          <rPr>
            <b/>
            <sz val="9"/>
            <color indexed="81"/>
            <rFont val="Tahoma"/>
            <family val="2"/>
            <charset val="204"/>
          </rPr>
          <t>Olga Kapitulskaya:</t>
        </r>
        <r>
          <rPr>
            <sz val="9"/>
            <color indexed="81"/>
            <rFont val="Tahoma"/>
            <family val="2"/>
            <charset val="204"/>
          </rPr>
          <t xml:space="preserve">
Платежное поручение ПЖ000003794 от 08.05.2018</t>
        </r>
      </text>
    </comment>
    <comment ref="R683" authorId="0" shapeId="0" xr:uid="{00000000-0006-0000-0100-0000DE030000}">
      <text>
        <r>
          <rPr>
            <b/>
            <sz val="9"/>
            <color indexed="81"/>
            <rFont val="Tahoma"/>
            <family val="2"/>
            <charset val="204"/>
          </rPr>
          <t>Olga Kapitulskaya:</t>
        </r>
        <r>
          <rPr>
            <sz val="9"/>
            <color indexed="81"/>
            <rFont val="Tahoma"/>
            <family val="2"/>
            <charset val="204"/>
          </rPr>
          <t xml:space="preserve">
Платежное поручение ПЖ000005766 от 12.07.2018</t>
        </r>
      </text>
    </comment>
    <comment ref="F684" authorId="0" shapeId="0" xr:uid="{00000000-0006-0000-0100-0000DF030000}">
      <text>
        <r>
          <rPr>
            <b/>
            <sz val="9"/>
            <color indexed="81"/>
            <rFont val="Tahoma"/>
            <family val="2"/>
            <charset val="204"/>
          </rPr>
          <t>Olga Kapitulskaya:</t>
        </r>
        <r>
          <rPr>
            <sz val="9"/>
            <color indexed="81"/>
            <rFont val="Tahoma"/>
            <family val="2"/>
            <charset val="204"/>
          </rPr>
          <t xml:space="preserve">
Платежное поручение ПЖ000000102 от 11.01.2018</t>
        </r>
      </text>
    </comment>
    <comment ref="V684" authorId="0" shapeId="0" xr:uid="{00000000-0006-0000-0100-0000E0030000}">
      <text>
        <r>
          <rPr>
            <b/>
            <sz val="9"/>
            <color indexed="81"/>
            <rFont val="Tahoma"/>
            <family val="2"/>
            <charset val="204"/>
          </rPr>
          <t>Olga Kapitulskaya:</t>
        </r>
        <r>
          <rPr>
            <sz val="9"/>
            <color indexed="81"/>
            <rFont val="Tahoma"/>
            <family val="2"/>
            <charset val="204"/>
          </rPr>
          <t xml:space="preserve">
Платежное поручение ПЖ000008040 от 27.09.2018</t>
        </r>
      </text>
    </comment>
    <comment ref="F685" authorId="0" shapeId="0" xr:uid="{00000000-0006-0000-0100-0000E1030000}">
      <text>
        <r>
          <rPr>
            <b/>
            <sz val="9"/>
            <color indexed="81"/>
            <rFont val="Tahoma"/>
            <family val="2"/>
            <charset val="204"/>
          </rPr>
          <t>Olga Kapitulskaya:</t>
        </r>
        <r>
          <rPr>
            <sz val="9"/>
            <color indexed="81"/>
            <rFont val="Tahoma"/>
            <family val="2"/>
            <charset val="204"/>
          </rPr>
          <t xml:space="preserve">
Платежное поручение ПЖ000000218 от 12.01.2018</t>
        </r>
      </text>
    </comment>
    <comment ref="F686" authorId="0" shapeId="0" xr:uid="{00000000-0006-0000-0100-0000E2030000}">
      <text>
        <r>
          <rPr>
            <b/>
            <sz val="9"/>
            <color indexed="81"/>
            <rFont val="Tahoma"/>
            <family val="2"/>
            <charset val="204"/>
          </rPr>
          <t>Olga Kapitulskaya:</t>
        </r>
        <r>
          <rPr>
            <sz val="9"/>
            <color indexed="81"/>
            <rFont val="Tahoma"/>
            <family val="2"/>
            <charset val="204"/>
          </rPr>
          <t xml:space="preserve">
Платежное поручение ПЖ000000546 от 24.01.2018</t>
        </r>
      </text>
    </comment>
    <comment ref="AB687" authorId="0" shapeId="0" xr:uid="{00000000-0006-0000-0100-0000E3030000}">
      <text>
        <r>
          <rPr>
            <b/>
            <sz val="9"/>
            <color indexed="81"/>
            <rFont val="Tahoma"/>
            <family val="2"/>
            <charset val="204"/>
          </rPr>
          <t>Olga Kapitulskaya:</t>
        </r>
        <r>
          <rPr>
            <sz val="9"/>
            <color indexed="81"/>
            <rFont val="Tahoma"/>
            <family val="2"/>
            <charset val="204"/>
          </rPr>
          <t xml:space="preserve">
Платежное поручение ПЖ000010305 от 06.12.2018</t>
        </r>
      </text>
    </comment>
    <comment ref="H688" authorId="0" shapeId="0" xr:uid="{00000000-0006-0000-0100-0000E4030000}">
      <text>
        <r>
          <rPr>
            <b/>
            <sz val="9"/>
            <color indexed="81"/>
            <rFont val="Tahoma"/>
            <family val="2"/>
            <charset val="204"/>
          </rPr>
          <t>Olga Kapitulskaya:</t>
        </r>
        <r>
          <rPr>
            <sz val="9"/>
            <color indexed="81"/>
            <rFont val="Tahoma"/>
            <family val="2"/>
            <charset val="204"/>
          </rPr>
          <t xml:space="preserve">
Платежное поручение ПЖ000001183 от 12.02.2018</t>
        </r>
      </text>
    </comment>
    <comment ref="J689" authorId="0" shapeId="0" xr:uid="{00000000-0006-0000-0100-0000E5030000}">
      <text>
        <r>
          <rPr>
            <b/>
            <sz val="9"/>
            <color indexed="81"/>
            <rFont val="Tahoma"/>
            <family val="2"/>
            <charset val="204"/>
          </rPr>
          <t>Olga Kapitulskaya:</t>
        </r>
        <r>
          <rPr>
            <sz val="9"/>
            <color indexed="81"/>
            <rFont val="Tahoma"/>
            <family val="2"/>
            <charset val="204"/>
          </rPr>
          <t xml:space="preserve">
Платежное поручение ПЖ000002367 от 21.03.2018</t>
        </r>
      </text>
    </comment>
    <comment ref="L689" authorId="0" shapeId="0" xr:uid="{00000000-0006-0000-0100-0000E6030000}">
      <text>
        <r>
          <rPr>
            <b/>
            <sz val="9"/>
            <color indexed="81"/>
            <rFont val="Tahoma"/>
            <family val="2"/>
            <charset val="204"/>
          </rPr>
          <t>Olga Kapitulskaya:</t>
        </r>
        <r>
          <rPr>
            <sz val="9"/>
            <color indexed="81"/>
            <rFont val="Tahoma"/>
            <family val="2"/>
            <charset val="204"/>
          </rPr>
          <t xml:space="preserve">
Платежное поручение ПЖ000003288 от 19.04.2018</t>
        </r>
      </text>
    </comment>
    <comment ref="P689" authorId="0" shapeId="0" xr:uid="{00000000-0006-0000-0100-0000E7030000}">
      <text>
        <r>
          <rPr>
            <b/>
            <sz val="9"/>
            <color indexed="81"/>
            <rFont val="Tahoma"/>
            <family val="2"/>
            <charset val="204"/>
          </rPr>
          <t>Olga Kapitulskaya:</t>
        </r>
        <r>
          <rPr>
            <sz val="9"/>
            <color indexed="81"/>
            <rFont val="Tahoma"/>
            <family val="2"/>
            <charset val="204"/>
          </rPr>
          <t xml:space="preserve">
Платежное поручение ПЖ000005105 от 22.06.2018</t>
        </r>
      </text>
    </comment>
    <comment ref="R689" authorId="0" shapeId="0" xr:uid="{00000000-0006-0000-0100-0000E8030000}">
      <text>
        <r>
          <rPr>
            <b/>
            <sz val="9"/>
            <color indexed="81"/>
            <rFont val="Tahoma"/>
            <family val="2"/>
            <charset val="204"/>
          </rPr>
          <t>Olga Kapitulskaya:</t>
        </r>
        <r>
          <rPr>
            <sz val="9"/>
            <color indexed="81"/>
            <rFont val="Tahoma"/>
            <family val="2"/>
            <charset val="204"/>
          </rPr>
          <t xml:space="preserve">
Платежное поручение ПЖ000006205 от 26.07.2018</t>
        </r>
      </text>
    </comment>
    <comment ref="X689" authorId="0" shapeId="0" xr:uid="{00000000-0006-0000-0100-0000E9030000}">
      <text>
        <r>
          <rPr>
            <b/>
            <sz val="9"/>
            <color indexed="81"/>
            <rFont val="Tahoma"/>
            <family val="2"/>
            <charset val="204"/>
          </rPr>
          <t>Olga Kapitulskaya:</t>
        </r>
        <r>
          <rPr>
            <sz val="9"/>
            <color indexed="81"/>
            <rFont val="Tahoma"/>
            <family val="2"/>
            <charset val="204"/>
          </rPr>
          <t xml:space="preserve">
Платежное поручение ПЖ000008371 от 04.10.2018</t>
        </r>
      </text>
    </comment>
    <comment ref="F690" authorId="0" shapeId="0" xr:uid="{00000000-0006-0000-0100-0000EA030000}">
      <text>
        <r>
          <rPr>
            <b/>
            <sz val="9"/>
            <color indexed="81"/>
            <rFont val="Tahoma"/>
            <family val="2"/>
            <charset val="204"/>
          </rPr>
          <t>Olga Kapitulskaya:</t>
        </r>
        <r>
          <rPr>
            <sz val="9"/>
            <color indexed="81"/>
            <rFont val="Tahoma"/>
            <family val="2"/>
            <charset val="204"/>
          </rPr>
          <t xml:space="preserve">
Платежное поручение ПЖ000000470 от 22.01.2018</t>
        </r>
      </text>
    </comment>
    <comment ref="L690" authorId="0" shapeId="0" xr:uid="{00000000-0006-0000-0100-0000EB030000}">
      <text>
        <r>
          <rPr>
            <b/>
            <sz val="9"/>
            <color indexed="81"/>
            <rFont val="Tahoma"/>
            <family val="2"/>
            <charset val="204"/>
          </rPr>
          <t>Olga Kapitulskaya:</t>
        </r>
        <r>
          <rPr>
            <sz val="9"/>
            <color indexed="81"/>
            <rFont val="Tahoma"/>
            <family val="2"/>
            <charset val="204"/>
          </rPr>
          <t xml:space="preserve">
Платежное поручение ПЖ000003243 от 18.04.2018</t>
        </r>
      </text>
    </comment>
    <comment ref="X690" authorId="0" shapeId="0" xr:uid="{00000000-0006-0000-0100-0000EC030000}">
      <text>
        <r>
          <rPr>
            <b/>
            <sz val="9"/>
            <color indexed="81"/>
            <rFont val="Tahoma"/>
            <family val="2"/>
            <charset val="204"/>
          </rPr>
          <t>Olga Kapitulskaya:</t>
        </r>
        <r>
          <rPr>
            <sz val="9"/>
            <color indexed="81"/>
            <rFont val="Tahoma"/>
            <family val="2"/>
            <charset val="204"/>
          </rPr>
          <t xml:space="preserve">
Платежное поручение ПЖ000008505 от 10.10.2018</t>
        </r>
      </text>
    </comment>
    <comment ref="L691" authorId="0" shapeId="0" xr:uid="{00000000-0006-0000-0100-0000ED030000}">
      <text>
        <r>
          <rPr>
            <b/>
            <sz val="9"/>
            <color indexed="81"/>
            <rFont val="Tahoma"/>
            <family val="2"/>
            <charset val="204"/>
          </rPr>
          <t>Olga Kapitulskaya:</t>
        </r>
        <r>
          <rPr>
            <sz val="9"/>
            <color indexed="81"/>
            <rFont val="Tahoma"/>
            <family val="2"/>
            <charset val="204"/>
          </rPr>
          <t xml:space="preserve">
Платежное поручение ПЖ000002896 от 09.04.2018</t>
        </r>
      </text>
    </comment>
    <comment ref="L692" authorId="0" shapeId="0" xr:uid="{00000000-0006-0000-0100-0000EE030000}">
      <text>
        <r>
          <rPr>
            <b/>
            <sz val="9"/>
            <color indexed="81"/>
            <rFont val="Tahoma"/>
            <family val="2"/>
            <charset val="204"/>
          </rPr>
          <t>Olga Kapitulskaya:</t>
        </r>
        <r>
          <rPr>
            <sz val="9"/>
            <color indexed="81"/>
            <rFont val="Tahoma"/>
            <family val="2"/>
            <charset val="204"/>
          </rPr>
          <t xml:space="preserve">
Платежное поручение ПЖ000003350 от 23.04.2018</t>
        </r>
      </text>
    </comment>
    <comment ref="N692" authorId="0" shapeId="0" xr:uid="{00000000-0006-0000-0100-0000EF030000}">
      <text>
        <r>
          <rPr>
            <b/>
            <sz val="9"/>
            <color indexed="81"/>
            <rFont val="Tahoma"/>
            <family val="2"/>
            <charset val="204"/>
          </rPr>
          <t>Olga Kapitulskaya:</t>
        </r>
        <r>
          <rPr>
            <sz val="9"/>
            <color indexed="81"/>
            <rFont val="Tahoma"/>
            <family val="2"/>
            <charset val="204"/>
          </rPr>
          <t xml:space="preserve">
Платежное поручение ПЖ000004508 от 31.05.2018</t>
        </r>
      </text>
    </comment>
    <comment ref="H693" authorId="0" shapeId="0" xr:uid="{00000000-0006-0000-0100-0000F0030000}">
      <text>
        <r>
          <rPr>
            <b/>
            <sz val="9"/>
            <color indexed="81"/>
            <rFont val="Tahoma"/>
            <family val="2"/>
            <charset val="204"/>
          </rPr>
          <t>Olga Kapitulskaya:</t>
        </r>
        <r>
          <rPr>
            <sz val="9"/>
            <color indexed="81"/>
            <rFont val="Tahoma"/>
            <family val="2"/>
            <charset val="204"/>
          </rPr>
          <t xml:space="preserve">
Платежное поручение ПЖ000001500 от 20.02.2018</t>
        </r>
      </text>
    </comment>
    <comment ref="J693" authorId="0" shapeId="0" xr:uid="{00000000-0006-0000-0100-0000F1030000}">
      <text>
        <r>
          <rPr>
            <b/>
            <sz val="9"/>
            <color indexed="81"/>
            <rFont val="Tahoma"/>
            <family val="2"/>
            <charset val="204"/>
          </rPr>
          <t>Olga Kapitulskaya:</t>
        </r>
        <r>
          <rPr>
            <sz val="9"/>
            <color indexed="81"/>
            <rFont val="Tahoma"/>
            <family val="2"/>
            <charset val="204"/>
          </rPr>
          <t xml:space="preserve">
Платежное поручение ПЖ000002385 от 22.03.2018</t>
        </r>
      </text>
    </comment>
    <comment ref="L693" authorId="0" shapeId="0" xr:uid="{00000000-0006-0000-0100-0000F2030000}">
      <text>
        <r>
          <rPr>
            <b/>
            <sz val="9"/>
            <color indexed="81"/>
            <rFont val="Tahoma"/>
            <family val="2"/>
            <charset val="204"/>
          </rPr>
          <t>Olga Kapitulskaya:</t>
        </r>
        <r>
          <rPr>
            <sz val="9"/>
            <color indexed="81"/>
            <rFont val="Tahoma"/>
            <family val="2"/>
            <charset val="204"/>
          </rPr>
          <t xml:space="preserve">
Платежное поручение ПЖ000003636 от 28.04.2018</t>
        </r>
      </text>
    </comment>
    <comment ref="J694" authorId="0" shapeId="0" xr:uid="{00000000-0006-0000-0100-0000F3030000}">
      <text>
        <r>
          <rPr>
            <b/>
            <sz val="9"/>
            <color indexed="81"/>
            <rFont val="Tahoma"/>
            <family val="2"/>
            <charset val="204"/>
          </rPr>
          <t>Olga Kapitulskaya:</t>
        </r>
        <r>
          <rPr>
            <sz val="9"/>
            <color indexed="81"/>
            <rFont val="Tahoma"/>
            <family val="2"/>
            <charset val="204"/>
          </rPr>
          <t xml:space="preserve">
Платежное поручение ПЖ000002456 от 26.03.2018</t>
        </r>
      </text>
    </comment>
    <comment ref="R694" authorId="0" shapeId="0" xr:uid="{00000000-0006-0000-0100-0000F4030000}">
      <text>
        <r>
          <rPr>
            <b/>
            <sz val="9"/>
            <color indexed="81"/>
            <rFont val="Tahoma"/>
            <family val="2"/>
            <charset val="204"/>
          </rPr>
          <t>Olga Kapitulskaya:</t>
        </r>
        <r>
          <rPr>
            <sz val="9"/>
            <color indexed="81"/>
            <rFont val="Tahoma"/>
            <family val="2"/>
            <charset val="204"/>
          </rPr>
          <t xml:space="preserve">
Платежное поручение ПЖ000005742 от 10.07.2018</t>
        </r>
      </text>
    </comment>
    <comment ref="R695" authorId="0" shapeId="0" xr:uid="{00000000-0006-0000-0100-0000F5030000}">
      <text>
        <r>
          <rPr>
            <b/>
            <sz val="9"/>
            <color indexed="81"/>
            <rFont val="Tahoma"/>
            <family val="2"/>
            <charset val="204"/>
          </rPr>
          <t>Olga Kapitulskaya:</t>
        </r>
        <r>
          <rPr>
            <sz val="9"/>
            <color indexed="81"/>
            <rFont val="Tahoma"/>
            <family val="2"/>
            <charset val="204"/>
          </rPr>
          <t xml:space="preserve">
Платежное поручение ПЖ000006006 от 18.07.2018</t>
        </r>
      </text>
    </comment>
    <comment ref="N696" authorId="0" shapeId="0" xr:uid="{00000000-0006-0000-0100-0000F6030000}">
      <text>
        <r>
          <rPr>
            <b/>
            <sz val="9"/>
            <color indexed="81"/>
            <rFont val="Tahoma"/>
            <family val="2"/>
            <charset val="204"/>
          </rPr>
          <t>Olga Kapitulskaya:</t>
        </r>
        <r>
          <rPr>
            <sz val="9"/>
            <color indexed="81"/>
            <rFont val="Tahoma"/>
            <family val="2"/>
            <charset val="204"/>
          </rPr>
          <t xml:space="preserve">
Платежное поручение ПЖ000004121 от 18.05.2018</t>
        </r>
      </text>
    </comment>
    <comment ref="P696" authorId="0" shapeId="0" xr:uid="{00000000-0006-0000-0100-0000F7030000}">
      <text>
        <r>
          <rPr>
            <b/>
            <sz val="9"/>
            <color indexed="81"/>
            <rFont val="Tahoma"/>
            <family val="2"/>
            <charset val="204"/>
          </rPr>
          <t>Olga Kapitulskaya:</t>
        </r>
        <r>
          <rPr>
            <sz val="9"/>
            <color indexed="81"/>
            <rFont val="Tahoma"/>
            <family val="2"/>
            <charset val="204"/>
          </rPr>
          <t xml:space="preserve">
Платежное поручение ПЖ000005085 от 22.06.2018</t>
        </r>
      </text>
    </comment>
    <comment ref="R696" authorId="0" shapeId="0" xr:uid="{00000000-0006-0000-0100-0000F8030000}">
      <text>
        <r>
          <rPr>
            <b/>
            <sz val="9"/>
            <color indexed="81"/>
            <rFont val="Tahoma"/>
            <family val="2"/>
            <charset val="204"/>
          </rPr>
          <t>Olga Kapitulskaya:</t>
        </r>
        <r>
          <rPr>
            <sz val="9"/>
            <color indexed="81"/>
            <rFont val="Tahoma"/>
            <family val="2"/>
            <charset val="204"/>
          </rPr>
          <t xml:space="preserve">
Платежное поручение ПЖ000005737 от 10.07.2018</t>
        </r>
      </text>
    </comment>
    <comment ref="H697" authorId="0" shapeId="0" xr:uid="{00000000-0006-0000-0100-0000F9030000}">
      <text>
        <r>
          <rPr>
            <b/>
            <sz val="9"/>
            <color indexed="81"/>
            <rFont val="Tahoma"/>
            <family val="2"/>
            <charset val="204"/>
          </rPr>
          <t>Olga Kapitulskaya:</t>
        </r>
        <r>
          <rPr>
            <sz val="9"/>
            <color indexed="81"/>
            <rFont val="Tahoma"/>
            <family val="2"/>
            <charset val="204"/>
          </rPr>
          <t xml:space="preserve">
Платежное поручение ПЖ000001560 от 21.02.2018</t>
        </r>
      </text>
    </comment>
    <comment ref="J697" authorId="0" shapeId="0" xr:uid="{00000000-0006-0000-0100-0000FA030000}">
      <text>
        <r>
          <rPr>
            <b/>
            <sz val="9"/>
            <color indexed="81"/>
            <rFont val="Tahoma"/>
            <family val="2"/>
            <charset val="204"/>
          </rPr>
          <t>Olga Kapitulskaya:</t>
        </r>
        <r>
          <rPr>
            <sz val="9"/>
            <color indexed="81"/>
            <rFont val="Tahoma"/>
            <family val="2"/>
            <charset val="204"/>
          </rPr>
          <t xml:space="preserve">
Платежное поручение ПЖ000002111 от 13.03.2018</t>
        </r>
      </text>
    </comment>
    <comment ref="N697" authorId="0" shapeId="0" xr:uid="{00000000-0006-0000-0100-0000FB030000}">
      <text>
        <r>
          <rPr>
            <b/>
            <sz val="9"/>
            <color indexed="81"/>
            <rFont val="Tahoma"/>
            <family val="2"/>
            <charset val="204"/>
          </rPr>
          <t>Olga Kapitulskaya:</t>
        </r>
        <r>
          <rPr>
            <sz val="9"/>
            <color indexed="81"/>
            <rFont val="Tahoma"/>
            <family val="2"/>
            <charset val="204"/>
          </rPr>
          <t xml:space="preserve">
Платежное поручение ПЖ000003824 от 10.05.2018</t>
        </r>
      </text>
    </comment>
    <comment ref="P697" authorId="0" shapeId="0" xr:uid="{00000000-0006-0000-0100-0000FC030000}">
      <text>
        <r>
          <rPr>
            <b/>
            <sz val="9"/>
            <color indexed="81"/>
            <rFont val="Tahoma"/>
            <family val="2"/>
            <charset val="204"/>
          </rPr>
          <t>Olga Kapitulskaya:</t>
        </r>
        <r>
          <rPr>
            <sz val="9"/>
            <color indexed="81"/>
            <rFont val="Tahoma"/>
            <family val="2"/>
            <charset val="204"/>
          </rPr>
          <t xml:space="preserve">
Платежное поручение ПЖ000004146 от 21.05.2018</t>
        </r>
      </text>
    </comment>
    <comment ref="N698" authorId="0" shapeId="0" xr:uid="{00000000-0006-0000-0100-0000FD030000}">
      <text>
        <r>
          <rPr>
            <b/>
            <sz val="9"/>
            <color indexed="81"/>
            <rFont val="Tahoma"/>
            <family val="2"/>
            <charset val="204"/>
          </rPr>
          <t>Olga Kapitulskaya:</t>
        </r>
        <r>
          <rPr>
            <sz val="9"/>
            <color indexed="81"/>
            <rFont val="Tahoma"/>
            <family val="2"/>
            <charset val="204"/>
          </rPr>
          <t xml:space="preserve">
Платежное поручение ПЖ000004175 от 21.05.2018
Платежное поручение ПЖ000004176 от 21.05.2018</t>
        </r>
      </text>
    </comment>
    <comment ref="N699" authorId="0" shapeId="0" xr:uid="{00000000-0006-0000-0100-0000FE030000}">
      <text>
        <r>
          <rPr>
            <b/>
            <sz val="9"/>
            <color indexed="81"/>
            <rFont val="Tahoma"/>
            <family val="2"/>
            <charset val="204"/>
          </rPr>
          <t>Olga Kapitulskaya:</t>
        </r>
        <r>
          <rPr>
            <sz val="9"/>
            <color indexed="81"/>
            <rFont val="Tahoma"/>
            <family val="2"/>
            <charset val="204"/>
          </rPr>
          <t xml:space="preserve">
Платежное поручение ПЖ000003825 от 10.05.2018</t>
        </r>
      </text>
    </comment>
    <comment ref="N700" authorId="0" shapeId="0" xr:uid="{00000000-0006-0000-0100-0000FF030000}">
      <text>
        <r>
          <rPr>
            <b/>
            <sz val="9"/>
            <color indexed="81"/>
            <rFont val="Tahoma"/>
            <family val="2"/>
            <charset val="204"/>
          </rPr>
          <t>Olga Kapitulskaya:</t>
        </r>
        <r>
          <rPr>
            <sz val="9"/>
            <color indexed="81"/>
            <rFont val="Tahoma"/>
            <family val="2"/>
            <charset val="204"/>
          </rPr>
          <t xml:space="preserve">
Платежное поручение ПЖ000003922 от 14.05.2018</t>
        </r>
      </text>
    </comment>
    <comment ref="N701" authorId="0" shapeId="0" xr:uid="{00000000-0006-0000-0100-000000040000}">
      <text>
        <r>
          <rPr>
            <b/>
            <sz val="9"/>
            <color indexed="81"/>
            <rFont val="Tahoma"/>
            <family val="2"/>
            <charset val="204"/>
          </rPr>
          <t>Olga Kapitulskaya:</t>
        </r>
        <r>
          <rPr>
            <sz val="9"/>
            <color indexed="81"/>
            <rFont val="Tahoma"/>
            <family val="2"/>
            <charset val="204"/>
          </rPr>
          <t xml:space="preserve">
Платежное поручение ПЖ000004090 от 17.05.2018</t>
        </r>
      </text>
    </comment>
    <comment ref="J702" authorId="0" shapeId="0" xr:uid="{00000000-0006-0000-0100-000001040000}">
      <text>
        <r>
          <rPr>
            <b/>
            <sz val="9"/>
            <color indexed="81"/>
            <rFont val="Tahoma"/>
            <family val="2"/>
            <charset val="204"/>
          </rPr>
          <t>Olga Kapitulskaya:</t>
        </r>
        <r>
          <rPr>
            <sz val="9"/>
            <color indexed="81"/>
            <rFont val="Tahoma"/>
            <family val="2"/>
            <charset val="204"/>
          </rPr>
          <t xml:space="preserve">
Платежное поручение ПЖ000001855 от 01.03.2018</t>
        </r>
      </text>
    </comment>
    <comment ref="L702" authorId="0" shapeId="0" xr:uid="{00000000-0006-0000-0100-000002040000}">
      <text>
        <r>
          <rPr>
            <b/>
            <sz val="9"/>
            <color indexed="81"/>
            <rFont val="Tahoma"/>
            <family val="2"/>
            <charset val="204"/>
          </rPr>
          <t>Olga Kapitulskaya:</t>
        </r>
        <r>
          <rPr>
            <sz val="9"/>
            <color indexed="81"/>
            <rFont val="Tahoma"/>
            <family val="2"/>
            <charset val="204"/>
          </rPr>
          <t xml:space="preserve">
Платежное поручение ПЖ000003006 от 12.04.2018</t>
        </r>
      </text>
    </comment>
    <comment ref="N702" authorId="0" shapeId="0" xr:uid="{00000000-0006-0000-0100-000003040000}">
      <text>
        <r>
          <rPr>
            <b/>
            <sz val="9"/>
            <color indexed="81"/>
            <rFont val="Tahoma"/>
            <family val="2"/>
            <charset val="204"/>
          </rPr>
          <t>Olga Kapitulskaya:</t>
        </r>
        <r>
          <rPr>
            <sz val="9"/>
            <color indexed="81"/>
            <rFont val="Tahoma"/>
            <family val="2"/>
            <charset val="204"/>
          </rPr>
          <t xml:space="preserve">
Платежное поручение ПЖ000004498 от 31.05.2018</t>
        </r>
      </text>
    </comment>
    <comment ref="P702" authorId="0" shapeId="0" xr:uid="{00000000-0006-0000-0100-000004040000}">
      <text>
        <r>
          <rPr>
            <b/>
            <sz val="9"/>
            <color indexed="81"/>
            <rFont val="Tahoma"/>
            <family val="2"/>
            <charset val="204"/>
          </rPr>
          <t>Olga Kapitulskaya:</t>
        </r>
        <r>
          <rPr>
            <sz val="9"/>
            <color indexed="81"/>
            <rFont val="Tahoma"/>
            <family val="2"/>
            <charset val="204"/>
          </rPr>
          <t xml:space="preserve">
Платежное поручение ПЖ000005263 от 28.06.2018</t>
        </r>
      </text>
    </comment>
    <comment ref="R702" authorId="0" shapeId="0" xr:uid="{00000000-0006-0000-0100-000005040000}">
      <text>
        <r>
          <rPr>
            <b/>
            <sz val="9"/>
            <color indexed="81"/>
            <rFont val="Tahoma"/>
            <family val="2"/>
            <charset val="204"/>
          </rPr>
          <t>Olga Kapitulskaya:</t>
        </r>
        <r>
          <rPr>
            <sz val="9"/>
            <color indexed="81"/>
            <rFont val="Tahoma"/>
            <family val="2"/>
            <charset val="204"/>
          </rPr>
          <t xml:space="preserve">
Платежное поручение ПЖ000006449 от 31.07.2018</t>
        </r>
      </text>
    </comment>
    <comment ref="N703" authorId="0" shapeId="0" xr:uid="{00000000-0006-0000-0100-000006040000}">
      <text>
        <r>
          <rPr>
            <b/>
            <sz val="9"/>
            <color indexed="81"/>
            <rFont val="Tahoma"/>
            <family val="2"/>
            <charset val="204"/>
          </rPr>
          <t>Olga Kapitulskaya:</t>
        </r>
        <r>
          <rPr>
            <sz val="9"/>
            <color indexed="81"/>
            <rFont val="Tahoma"/>
            <family val="2"/>
            <charset val="204"/>
          </rPr>
          <t xml:space="preserve">
Платежное поручение ПЖ000004275 от 24.05.2018</t>
        </r>
      </text>
    </comment>
    <comment ref="N704" authorId="0" shapeId="0" xr:uid="{00000000-0006-0000-0100-000007040000}">
      <text>
        <r>
          <rPr>
            <b/>
            <sz val="9"/>
            <color indexed="81"/>
            <rFont val="Tahoma"/>
            <family val="2"/>
            <charset val="204"/>
          </rPr>
          <t>Olga Kapitulskaya:</t>
        </r>
        <r>
          <rPr>
            <sz val="9"/>
            <color indexed="81"/>
            <rFont val="Tahoma"/>
            <family val="2"/>
            <charset val="204"/>
          </rPr>
          <t xml:space="preserve">
Платежное поручение ПЖ000004182 от 21.05.2018</t>
        </r>
      </text>
    </comment>
    <comment ref="N705" authorId="0" shapeId="0" xr:uid="{00000000-0006-0000-0100-000008040000}">
      <text>
        <r>
          <rPr>
            <b/>
            <sz val="9"/>
            <color indexed="81"/>
            <rFont val="Tahoma"/>
            <family val="2"/>
            <charset val="204"/>
          </rPr>
          <t>Olga Kapitulskaya:</t>
        </r>
        <r>
          <rPr>
            <sz val="9"/>
            <color indexed="81"/>
            <rFont val="Tahoma"/>
            <family val="2"/>
            <charset val="204"/>
          </rPr>
          <t xml:space="preserve">
Платежное поручение ПЖ000003847 от 10.05.2018</t>
        </r>
      </text>
    </comment>
    <comment ref="H706" authorId="0" shapeId="0" xr:uid="{00000000-0006-0000-0100-000009040000}">
      <text>
        <r>
          <rPr>
            <b/>
            <sz val="9"/>
            <color indexed="81"/>
            <rFont val="Tahoma"/>
            <family val="2"/>
            <charset val="204"/>
          </rPr>
          <t>Olga Kapitulskaya:</t>
        </r>
        <r>
          <rPr>
            <sz val="9"/>
            <color indexed="81"/>
            <rFont val="Tahoma"/>
            <family val="2"/>
            <charset val="204"/>
          </rPr>
          <t xml:space="preserve">
Платежное поручение ПЖ000001209 от 13.02.2018</t>
        </r>
      </text>
    </comment>
    <comment ref="V707" authorId="0" shapeId="0" xr:uid="{00000000-0006-0000-0100-00000A040000}">
      <text>
        <r>
          <rPr>
            <b/>
            <sz val="9"/>
            <color indexed="81"/>
            <rFont val="Tahoma"/>
            <family val="2"/>
            <charset val="204"/>
          </rPr>
          <t>Olga Kapitulskaya:</t>
        </r>
        <r>
          <rPr>
            <sz val="9"/>
            <color indexed="81"/>
            <rFont val="Tahoma"/>
            <family val="2"/>
            <charset val="204"/>
          </rPr>
          <t xml:space="preserve">
Платежное поручение ПЖ000007501 от 06.09.2018</t>
        </r>
      </text>
    </comment>
    <comment ref="V708" authorId="0" shapeId="0" xr:uid="{00000000-0006-0000-0100-00000B040000}">
      <text>
        <r>
          <rPr>
            <b/>
            <sz val="9"/>
            <color indexed="81"/>
            <rFont val="Tahoma"/>
            <family val="2"/>
            <charset val="204"/>
          </rPr>
          <t>Olga Kapitulskaya:</t>
        </r>
        <r>
          <rPr>
            <sz val="9"/>
            <color indexed="81"/>
            <rFont val="Tahoma"/>
            <family val="2"/>
            <charset val="204"/>
          </rPr>
          <t xml:space="preserve">
Платежное поручение ПЖ000008006 от 27.09.2018</t>
        </r>
      </text>
    </comment>
    <comment ref="H709" authorId="0" shapeId="0" xr:uid="{00000000-0006-0000-0100-00000C040000}">
      <text>
        <r>
          <rPr>
            <b/>
            <sz val="9"/>
            <color indexed="81"/>
            <rFont val="Tahoma"/>
            <family val="2"/>
            <charset val="204"/>
          </rPr>
          <t>Olga Kapitulskaya:</t>
        </r>
        <r>
          <rPr>
            <sz val="9"/>
            <color indexed="81"/>
            <rFont val="Tahoma"/>
            <family val="2"/>
            <charset val="204"/>
          </rPr>
          <t xml:space="preserve">
Платежное поручение ПЖ000001352 от 14.02.2018</t>
        </r>
      </text>
    </comment>
    <comment ref="L709" authorId="0" shapeId="0" xr:uid="{00000000-0006-0000-0100-00000D040000}">
      <text>
        <r>
          <rPr>
            <b/>
            <sz val="9"/>
            <color indexed="81"/>
            <rFont val="Tahoma"/>
            <family val="2"/>
            <charset val="204"/>
          </rPr>
          <t>Olga Kapitulskaya:</t>
        </r>
        <r>
          <rPr>
            <sz val="9"/>
            <color indexed="81"/>
            <rFont val="Tahoma"/>
            <family val="2"/>
            <charset val="204"/>
          </rPr>
          <t xml:space="preserve">
Платежное поручение ПЖ000002848 от 06.04.2018</t>
        </r>
      </text>
    </comment>
    <comment ref="N709" authorId="0" shapeId="0" xr:uid="{00000000-0006-0000-0100-00000E040000}">
      <text>
        <r>
          <rPr>
            <b/>
            <sz val="9"/>
            <color indexed="81"/>
            <rFont val="Tahoma"/>
            <family val="2"/>
            <charset val="204"/>
          </rPr>
          <t>Olga Kapitulskaya:</t>
        </r>
        <r>
          <rPr>
            <sz val="9"/>
            <color indexed="81"/>
            <rFont val="Tahoma"/>
            <family val="2"/>
            <charset val="204"/>
          </rPr>
          <t xml:space="preserve">
Платежное поручение ПЖ000003829 от 10.05.2018</t>
        </r>
      </text>
    </comment>
    <comment ref="L710" authorId="0" shapeId="0" xr:uid="{00000000-0006-0000-0100-00000F040000}">
      <text>
        <r>
          <rPr>
            <b/>
            <sz val="9"/>
            <color indexed="81"/>
            <rFont val="Tahoma"/>
            <family val="2"/>
            <charset val="204"/>
          </rPr>
          <t>Olga Kapitulskaya:</t>
        </r>
        <r>
          <rPr>
            <sz val="9"/>
            <color indexed="81"/>
            <rFont val="Tahoma"/>
            <family val="2"/>
            <charset val="204"/>
          </rPr>
          <t xml:space="preserve">
Платежное поручение ПЖ000003665 от 28.04.2018</t>
        </r>
      </text>
    </comment>
    <comment ref="N710" authorId="0" shapeId="0" xr:uid="{00000000-0006-0000-0100-000010040000}">
      <text>
        <r>
          <rPr>
            <b/>
            <sz val="9"/>
            <color indexed="81"/>
            <rFont val="Tahoma"/>
            <family val="2"/>
            <charset val="204"/>
          </rPr>
          <t>Olga Kapitulskaya:</t>
        </r>
        <r>
          <rPr>
            <sz val="9"/>
            <color indexed="81"/>
            <rFont val="Tahoma"/>
            <family val="2"/>
            <charset val="204"/>
          </rPr>
          <t xml:space="preserve">
Платежное поручение ПЖ000004049 от 16.05.2018</t>
        </r>
      </text>
    </comment>
    <comment ref="P711" authorId="0" shapeId="0" xr:uid="{00000000-0006-0000-0100-000011040000}">
      <text>
        <r>
          <rPr>
            <b/>
            <sz val="9"/>
            <color indexed="81"/>
            <rFont val="Tahoma"/>
            <family val="2"/>
            <charset val="204"/>
          </rPr>
          <t>Olga Kapitulskaya:</t>
        </r>
        <r>
          <rPr>
            <sz val="9"/>
            <color indexed="81"/>
            <rFont val="Tahoma"/>
            <family val="2"/>
            <charset val="204"/>
          </rPr>
          <t xml:space="preserve">
Платежное поручение ПЖ000005156 от 25.06.2018</t>
        </r>
      </text>
    </comment>
    <comment ref="R712" authorId="0" shapeId="0" xr:uid="{00000000-0006-0000-0100-000012040000}">
      <text>
        <r>
          <rPr>
            <b/>
            <sz val="9"/>
            <color indexed="81"/>
            <rFont val="Tahoma"/>
            <family val="2"/>
            <charset val="204"/>
          </rPr>
          <t>Olga Kapitulskaya:</t>
        </r>
        <r>
          <rPr>
            <sz val="9"/>
            <color indexed="81"/>
            <rFont val="Tahoma"/>
            <family val="2"/>
            <charset val="204"/>
          </rPr>
          <t xml:space="preserve">
Платежное поручение ПЖ000006325 от 30.07.2018</t>
        </r>
      </text>
    </comment>
    <comment ref="F713" authorId="0" shapeId="0" xr:uid="{00000000-0006-0000-0100-000013040000}">
      <text>
        <r>
          <rPr>
            <b/>
            <sz val="9"/>
            <color indexed="81"/>
            <rFont val="Tahoma"/>
            <family val="2"/>
            <charset val="204"/>
          </rPr>
          <t>Olga Kapitulskaya:</t>
        </r>
        <r>
          <rPr>
            <sz val="9"/>
            <color indexed="81"/>
            <rFont val="Tahoma"/>
            <family val="2"/>
            <charset val="204"/>
          </rPr>
          <t xml:space="preserve">
Платежное поручение ПЖ000000589 от 25.01.2018</t>
        </r>
      </text>
    </comment>
    <comment ref="J713" authorId="0" shapeId="0" xr:uid="{00000000-0006-0000-0100-000014040000}">
      <text>
        <r>
          <rPr>
            <b/>
            <sz val="9"/>
            <color indexed="81"/>
            <rFont val="Tahoma"/>
            <family val="2"/>
            <charset val="204"/>
          </rPr>
          <t>Olga Kapitulskaya:</t>
        </r>
        <r>
          <rPr>
            <sz val="9"/>
            <color indexed="81"/>
            <rFont val="Tahoma"/>
            <family val="2"/>
            <charset val="204"/>
          </rPr>
          <t xml:space="preserve">
Платежное поручение ПЖ000001999 от 07.03.2018</t>
        </r>
      </text>
    </comment>
    <comment ref="L713" authorId="0" shapeId="0" xr:uid="{00000000-0006-0000-0100-000015040000}">
      <text>
        <r>
          <rPr>
            <b/>
            <sz val="9"/>
            <color indexed="81"/>
            <rFont val="Tahoma"/>
            <family val="2"/>
            <charset val="204"/>
          </rPr>
          <t>Olga Kapitulskaya:</t>
        </r>
        <r>
          <rPr>
            <sz val="9"/>
            <color indexed="81"/>
            <rFont val="Tahoma"/>
            <family val="2"/>
            <charset val="204"/>
          </rPr>
          <t xml:space="preserve">
Платежное поручение ПЖ000003196 от 17.04.2018</t>
        </r>
      </text>
    </comment>
    <comment ref="N713" authorId="0" shapeId="0" xr:uid="{00000000-0006-0000-0100-000016040000}">
      <text>
        <r>
          <rPr>
            <b/>
            <sz val="9"/>
            <color indexed="81"/>
            <rFont val="Tahoma"/>
            <family val="2"/>
            <charset val="204"/>
          </rPr>
          <t>Olga Kapitulskaya:</t>
        </r>
        <r>
          <rPr>
            <sz val="9"/>
            <color indexed="81"/>
            <rFont val="Tahoma"/>
            <family val="2"/>
            <charset val="204"/>
          </rPr>
          <t xml:space="preserve">
Платежное поручение ПЖ000003759 от 07.05.2018</t>
        </r>
      </text>
    </comment>
    <comment ref="P713" authorId="0" shapeId="0" xr:uid="{00000000-0006-0000-0100-000017040000}">
      <text>
        <r>
          <rPr>
            <b/>
            <sz val="9"/>
            <color indexed="81"/>
            <rFont val="Tahoma"/>
            <family val="2"/>
            <charset val="204"/>
          </rPr>
          <t>Olga Kapitulskaya:</t>
        </r>
        <r>
          <rPr>
            <sz val="9"/>
            <color indexed="81"/>
            <rFont val="Tahoma"/>
            <family val="2"/>
            <charset val="204"/>
          </rPr>
          <t xml:space="preserve">
Платежное поручение ПЖ000005036 от 19.06.2018</t>
        </r>
      </text>
    </comment>
    <comment ref="R714" authorId="0" shapeId="0" xr:uid="{00000000-0006-0000-0100-000018040000}">
      <text>
        <r>
          <rPr>
            <b/>
            <sz val="9"/>
            <color indexed="81"/>
            <rFont val="Tahoma"/>
            <family val="2"/>
            <charset val="204"/>
          </rPr>
          <t>Olga Kapitulskaya:</t>
        </r>
        <r>
          <rPr>
            <sz val="9"/>
            <color indexed="81"/>
            <rFont val="Tahoma"/>
            <family val="2"/>
            <charset val="204"/>
          </rPr>
          <t xml:space="preserve">
Платежное поручение ПЖ000005710 от 10.07.2018</t>
        </r>
      </text>
    </comment>
    <comment ref="N715" authorId="0" shapeId="0" xr:uid="{00000000-0006-0000-0100-000019040000}">
      <text>
        <r>
          <rPr>
            <b/>
            <sz val="9"/>
            <color indexed="81"/>
            <rFont val="Tahoma"/>
            <family val="2"/>
            <charset val="204"/>
          </rPr>
          <t>Olga Kapitulskaya:</t>
        </r>
        <r>
          <rPr>
            <sz val="9"/>
            <color indexed="81"/>
            <rFont val="Tahoma"/>
            <family val="2"/>
            <charset val="204"/>
          </rPr>
          <t xml:space="preserve">
Платежное поручение ПЖ000004126 от 18.05.2018</t>
        </r>
      </text>
    </comment>
    <comment ref="P715" authorId="0" shapeId="0" xr:uid="{00000000-0006-0000-0100-00001A040000}">
      <text>
        <r>
          <rPr>
            <b/>
            <sz val="9"/>
            <color indexed="81"/>
            <rFont val="Tahoma"/>
            <family val="2"/>
            <charset val="204"/>
          </rPr>
          <t>Olga Kapitulskaya:</t>
        </r>
        <r>
          <rPr>
            <sz val="9"/>
            <color indexed="81"/>
            <rFont val="Tahoma"/>
            <family val="2"/>
            <charset val="204"/>
          </rPr>
          <t xml:space="preserve">
Платежное поручение ПЖ000004579 от 01.06.2018</t>
        </r>
      </text>
    </comment>
    <comment ref="P716" authorId="0" shapeId="0" xr:uid="{00000000-0006-0000-0100-00001B040000}">
      <text>
        <r>
          <rPr>
            <b/>
            <sz val="9"/>
            <color indexed="81"/>
            <rFont val="Tahoma"/>
            <family val="2"/>
            <charset val="204"/>
          </rPr>
          <t>Olga Kapitulskaya:</t>
        </r>
        <r>
          <rPr>
            <sz val="9"/>
            <color indexed="81"/>
            <rFont val="Tahoma"/>
            <family val="2"/>
            <charset val="204"/>
          </rPr>
          <t xml:space="preserve">
Платежное поручение ПЖ000005015 от 19.06.2018</t>
        </r>
      </text>
    </comment>
    <comment ref="L717" authorId="0" shapeId="0" xr:uid="{00000000-0006-0000-0100-00001C040000}">
      <text>
        <r>
          <rPr>
            <b/>
            <sz val="9"/>
            <color indexed="81"/>
            <rFont val="Tahoma"/>
            <family val="2"/>
            <charset val="204"/>
          </rPr>
          <t>Olga Kapitulskaya:</t>
        </r>
        <r>
          <rPr>
            <sz val="9"/>
            <color indexed="81"/>
            <rFont val="Tahoma"/>
            <family val="2"/>
            <charset val="204"/>
          </rPr>
          <t xml:space="preserve">
Платежное поручение ПЖ000002714 от 02.04.2018</t>
        </r>
      </text>
    </comment>
    <comment ref="R718" authorId="0" shapeId="0" xr:uid="{00000000-0006-0000-0100-00001D040000}">
      <text>
        <r>
          <rPr>
            <b/>
            <sz val="9"/>
            <color indexed="81"/>
            <rFont val="Tahoma"/>
            <family val="2"/>
            <charset val="204"/>
          </rPr>
          <t>Olga Kapitulskaya:</t>
        </r>
        <r>
          <rPr>
            <sz val="9"/>
            <color indexed="81"/>
            <rFont val="Tahoma"/>
            <family val="2"/>
            <charset val="204"/>
          </rPr>
          <t xml:space="preserve">
Платежное поручение ПЖ000005683 от 09.07.2018</t>
        </r>
      </text>
    </comment>
    <comment ref="Z718" authorId="0" shapeId="0" xr:uid="{00000000-0006-0000-0100-00001E040000}">
      <text>
        <r>
          <rPr>
            <b/>
            <sz val="9"/>
            <color indexed="81"/>
            <rFont val="Tahoma"/>
            <family val="2"/>
            <charset val="204"/>
          </rPr>
          <t>Olga Kapitulskaya:</t>
        </r>
        <r>
          <rPr>
            <sz val="9"/>
            <color indexed="81"/>
            <rFont val="Tahoma"/>
            <family val="2"/>
            <charset val="204"/>
          </rPr>
          <t xml:space="preserve">
Платежное поручение ПЖ000009224 от 01.11.2018</t>
        </r>
      </text>
    </comment>
    <comment ref="R719" authorId="0" shapeId="0" xr:uid="{00000000-0006-0000-0100-00001F040000}">
      <text>
        <r>
          <rPr>
            <b/>
            <sz val="9"/>
            <color indexed="81"/>
            <rFont val="Tahoma"/>
            <family val="2"/>
            <charset val="204"/>
          </rPr>
          <t>Olga Kapitulskaya:</t>
        </r>
        <r>
          <rPr>
            <sz val="9"/>
            <color indexed="81"/>
            <rFont val="Tahoma"/>
            <family val="2"/>
            <charset val="204"/>
          </rPr>
          <t xml:space="preserve">
Платежное поручение ПЖ000006085 от 20.07.2018</t>
        </r>
      </text>
    </comment>
    <comment ref="R720" authorId="0" shapeId="0" xr:uid="{00000000-0006-0000-0100-000020040000}">
      <text>
        <r>
          <rPr>
            <b/>
            <sz val="9"/>
            <color indexed="81"/>
            <rFont val="Tahoma"/>
            <family val="2"/>
            <charset val="204"/>
          </rPr>
          <t>Olga Kapitulskaya:</t>
        </r>
        <r>
          <rPr>
            <sz val="9"/>
            <color indexed="81"/>
            <rFont val="Tahoma"/>
            <family val="2"/>
            <charset val="204"/>
          </rPr>
          <t xml:space="preserve">
Платежное поручение ПЖ000006084 от 20.07.2018</t>
        </r>
      </text>
    </comment>
    <comment ref="R721" authorId="0" shapeId="0" xr:uid="{00000000-0006-0000-0100-000021040000}">
      <text>
        <r>
          <rPr>
            <b/>
            <sz val="9"/>
            <color indexed="81"/>
            <rFont val="Tahoma"/>
            <family val="2"/>
            <charset val="204"/>
          </rPr>
          <t>Olga Kapitulskaya:</t>
        </r>
        <r>
          <rPr>
            <sz val="9"/>
            <color indexed="81"/>
            <rFont val="Tahoma"/>
            <family val="2"/>
            <charset val="204"/>
          </rPr>
          <t xml:space="preserve">
Платежное поручение ПЖ000005682 от 09.07.2018</t>
        </r>
      </text>
    </comment>
    <comment ref="R722" authorId="0" shapeId="0" xr:uid="{00000000-0006-0000-0100-000022040000}">
      <text>
        <r>
          <rPr>
            <b/>
            <sz val="9"/>
            <color indexed="81"/>
            <rFont val="Tahoma"/>
            <family val="2"/>
            <charset val="204"/>
          </rPr>
          <t>Olga Kapitulskaya:</t>
        </r>
        <r>
          <rPr>
            <sz val="9"/>
            <color indexed="81"/>
            <rFont val="Tahoma"/>
            <family val="2"/>
            <charset val="204"/>
          </rPr>
          <t xml:space="preserve">
Платежное поручение ПЖ000005652 от 09.07.2018</t>
        </r>
      </text>
    </comment>
    <comment ref="Z723" authorId="0" shapeId="0" xr:uid="{00000000-0006-0000-0100-000023040000}">
      <text>
        <r>
          <rPr>
            <b/>
            <sz val="9"/>
            <color indexed="81"/>
            <rFont val="Tahoma"/>
            <family val="2"/>
            <charset val="204"/>
          </rPr>
          <t>Olga Kapitulskaya:</t>
        </r>
        <r>
          <rPr>
            <sz val="9"/>
            <color indexed="81"/>
            <rFont val="Tahoma"/>
            <family val="2"/>
            <charset val="204"/>
          </rPr>
          <t xml:space="preserve">
Платежное поручение ПЖ000009323 от 06.11.2018</t>
        </r>
      </text>
    </comment>
    <comment ref="Z724" authorId="0" shapeId="0" xr:uid="{00000000-0006-0000-0100-000024040000}">
      <text>
        <r>
          <rPr>
            <b/>
            <sz val="9"/>
            <color indexed="81"/>
            <rFont val="Tahoma"/>
            <family val="2"/>
            <charset val="204"/>
          </rPr>
          <t>Olga Kapitulskaya:</t>
        </r>
        <r>
          <rPr>
            <sz val="9"/>
            <color indexed="81"/>
            <rFont val="Tahoma"/>
            <family val="2"/>
            <charset val="204"/>
          </rPr>
          <t xml:space="preserve">
Платежное поручение ПЖ000009852 от 22.11.2018</t>
        </r>
      </text>
    </comment>
    <comment ref="T725" authorId="0" shapeId="0" xr:uid="{00000000-0006-0000-0100-000025040000}">
      <text>
        <r>
          <rPr>
            <b/>
            <sz val="9"/>
            <color indexed="81"/>
            <rFont val="Tahoma"/>
            <family val="2"/>
            <charset val="204"/>
          </rPr>
          <t>Olga Kapitulskaya:</t>
        </r>
        <r>
          <rPr>
            <sz val="9"/>
            <color indexed="81"/>
            <rFont val="Tahoma"/>
            <family val="2"/>
            <charset val="204"/>
          </rPr>
          <t xml:space="preserve">
Платежное поручение ПЖ000006750 от 01.08.2018</t>
        </r>
      </text>
    </comment>
    <comment ref="F726" authorId="0" shapeId="0" xr:uid="{00000000-0006-0000-0100-000026040000}">
      <text>
        <r>
          <rPr>
            <b/>
            <sz val="9"/>
            <color indexed="81"/>
            <rFont val="Tahoma"/>
            <family val="2"/>
            <charset val="204"/>
          </rPr>
          <t>Olga Kapitulskaya:</t>
        </r>
        <r>
          <rPr>
            <sz val="9"/>
            <color indexed="81"/>
            <rFont val="Tahoma"/>
            <family val="2"/>
            <charset val="204"/>
          </rPr>
          <t xml:space="preserve">
Платежное поручение ПЖ000000323 от 16.01.2018</t>
        </r>
      </text>
    </comment>
    <comment ref="H726" authorId="0" shapeId="0" xr:uid="{00000000-0006-0000-0100-000027040000}">
      <text>
        <r>
          <rPr>
            <b/>
            <sz val="9"/>
            <color indexed="81"/>
            <rFont val="Tahoma"/>
            <family val="2"/>
            <charset val="204"/>
          </rPr>
          <t>Olga Kapitulskaya:</t>
        </r>
        <r>
          <rPr>
            <sz val="9"/>
            <color indexed="81"/>
            <rFont val="Tahoma"/>
            <family val="2"/>
            <charset val="204"/>
          </rPr>
          <t xml:space="preserve">
Платежное поручение ПЖ000001448 от 16.02.2018</t>
        </r>
      </text>
    </comment>
    <comment ref="J726" authorId="0" shapeId="0" xr:uid="{00000000-0006-0000-0100-000028040000}">
      <text>
        <r>
          <rPr>
            <b/>
            <sz val="9"/>
            <color indexed="81"/>
            <rFont val="Tahoma"/>
            <family val="2"/>
            <charset val="204"/>
          </rPr>
          <t>Olga Kapitulskaya:</t>
        </r>
        <r>
          <rPr>
            <sz val="9"/>
            <color indexed="81"/>
            <rFont val="Tahoma"/>
            <family val="2"/>
            <charset val="204"/>
          </rPr>
          <t xml:space="preserve">
Платежное поручение ПЖ000001881 от 01.03.2018</t>
        </r>
      </text>
    </comment>
    <comment ref="F727" authorId="0" shapeId="0" xr:uid="{00000000-0006-0000-0100-000029040000}">
      <text>
        <r>
          <rPr>
            <b/>
            <sz val="9"/>
            <color indexed="81"/>
            <rFont val="Tahoma"/>
            <family val="2"/>
            <charset val="204"/>
          </rPr>
          <t>Olga Kapitulskaya:</t>
        </r>
        <r>
          <rPr>
            <sz val="9"/>
            <color indexed="81"/>
            <rFont val="Tahoma"/>
            <family val="2"/>
            <charset val="204"/>
          </rPr>
          <t xml:space="preserve">
Платежное поручение ПЖ000000075 от 10.01.2018</t>
        </r>
      </text>
    </comment>
    <comment ref="J727" authorId="0" shapeId="0" xr:uid="{00000000-0006-0000-0100-00002A040000}">
      <text>
        <r>
          <rPr>
            <b/>
            <sz val="9"/>
            <color indexed="81"/>
            <rFont val="Tahoma"/>
            <family val="2"/>
            <charset val="204"/>
          </rPr>
          <t>Olga Kapitulskaya:</t>
        </r>
        <r>
          <rPr>
            <sz val="9"/>
            <color indexed="81"/>
            <rFont val="Tahoma"/>
            <family val="2"/>
            <charset val="204"/>
          </rPr>
          <t xml:space="preserve">
Платежное поручение ПЖ000001945 от 05.03.2018</t>
        </r>
      </text>
    </comment>
    <comment ref="R728" authorId="0" shapeId="0" xr:uid="{00000000-0006-0000-0100-00002B040000}">
      <text>
        <r>
          <rPr>
            <b/>
            <sz val="9"/>
            <color indexed="81"/>
            <rFont val="Tahoma"/>
            <family val="2"/>
            <charset val="204"/>
          </rPr>
          <t>Olga Kapitulskaya:</t>
        </r>
        <r>
          <rPr>
            <sz val="9"/>
            <color indexed="81"/>
            <rFont val="Tahoma"/>
            <family val="2"/>
            <charset val="204"/>
          </rPr>
          <t xml:space="preserve">
Платежное поручение ПЖ000005468 от 02.07.2018</t>
        </r>
      </text>
    </comment>
    <comment ref="T728" authorId="0" shapeId="0" xr:uid="{00000000-0006-0000-0100-00002C040000}">
      <text>
        <r>
          <rPr>
            <b/>
            <sz val="9"/>
            <color indexed="81"/>
            <rFont val="Tahoma"/>
            <family val="2"/>
            <charset val="204"/>
          </rPr>
          <t>Olga Kapitulskaya:</t>
        </r>
        <r>
          <rPr>
            <sz val="9"/>
            <color indexed="81"/>
            <rFont val="Tahoma"/>
            <family val="2"/>
            <charset val="204"/>
          </rPr>
          <t xml:space="preserve">
Платежное поручение ПЖ000006646 от 08.08.2018</t>
        </r>
      </text>
    </comment>
    <comment ref="V728" authorId="0" shapeId="0" xr:uid="{00000000-0006-0000-0100-00002D040000}">
      <text>
        <r>
          <rPr>
            <b/>
            <sz val="9"/>
            <color indexed="81"/>
            <rFont val="Tahoma"/>
            <family val="2"/>
            <charset val="204"/>
          </rPr>
          <t>Olga Kapitulskaya:</t>
        </r>
        <r>
          <rPr>
            <sz val="9"/>
            <color indexed="81"/>
            <rFont val="Tahoma"/>
            <family val="2"/>
            <charset val="204"/>
          </rPr>
          <t xml:space="preserve">
Платежное поручение ПЖ000007816 от 14.09.2018</t>
        </r>
      </text>
    </comment>
    <comment ref="R729" authorId="0" shapeId="0" xr:uid="{00000000-0006-0000-0100-00002E040000}">
      <text>
        <r>
          <rPr>
            <b/>
            <sz val="9"/>
            <color indexed="81"/>
            <rFont val="Tahoma"/>
            <family val="2"/>
            <charset val="204"/>
          </rPr>
          <t>Olga Kapitulskaya:</t>
        </r>
        <r>
          <rPr>
            <sz val="9"/>
            <color indexed="81"/>
            <rFont val="Tahoma"/>
            <family val="2"/>
            <charset val="204"/>
          </rPr>
          <t xml:space="preserve">
Платежное поручение ПЖ000005629 от 06.07.2018</t>
        </r>
      </text>
    </comment>
    <comment ref="V729" authorId="0" shapeId="0" xr:uid="{00000000-0006-0000-0100-00002F040000}">
      <text>
        <r>
          <rPr>
            <b/>
            <sz val="9"/>
            <color indexed="81"/>
            <rFont val="Tahoma"/>
            <family val="2"/>
            <charset val="204"/>
          </rPr>
          <t>Olga Kapitulskaya:</t>
        </r>
        <r>
          <rPr>
            <sz val="9"/>
            <color indexed="81"/>
            <rFont val="Tahoma"/>
            <family val="2"/>
            <charset val="204"/>
          </rPr>
          <t xml:space="preserve">
Платежное поручение ПЖ000007464 от 05.09.2018</t>
        </r>
      </text>
    </comment>
    <comment ref="Z730" authorId="0" shapeId="0" xr:uid="{00000000-0006-0000-0100-000030040000}">
      <text>
        <r>
          <rPr>
            <b/>
            <sz val="9"/>
            <color indexed="81"/>
            <rFont val="Tahoma"/>
            <family val="2"/>
            <charset val="204"/>
          </rPr>
          <t>Olga Kapitulskaya:</t>
        </r>
        <r>
          <rPr>
            <sz val="9"/>
            <color indexed="81"/>
            <rFont val="Tahoma"/>
            <family val="2"/>
            <charset val="204"/>
          </rPr>
          <t xml:space="preserve">
Платежное поручение ПЖ000009843 от 22.11.2018</t>
        </r>
      </text>
    </comment>
    <comment ref="AB731" authorId="0" shapeId="0" xr:uid="{00000000-0006-0000-0100-000031040000}">
      <text>
        <r>
          <rPr>
            <b/>
            <sz val="9"/>
            <color indexed="81"/>
            <rFont val="Tahoma"/>
            <family val="2"/>
            <charset val="204"/>
          </rPr>
          <t>Olga Kapitulskaya:</t>
        </r>
        <r>
          <rPr>
            <sz val="9"/>
            <color indexed="81"/>
            <rFont val="Tahoma"/>
            <family val="2"/>
            <charset val="204"/>
          </rPr>
          <t xml:space="preserve">
Платежное поручение ПЖ000010408 от 10.12.2018</t>
        </r>
      </text>
    </comment>
    <comment ref="F732" authorId="0" shapeId="0" xr:uid="{00000000-0006-0000-0100-000032040000}">
      <text>
        <r>
          <rPr>
            <b/>
            <sz val="9"/>
            <color indexed="81"/>
            <rFont val="Tahoma"/>
            <family val="2"/>
            <charset val="204"/>
          </rPr>
          <t>Olga Kapitulskaya:</t>
        </r>
        <r>
          <rPr>
            <sz val="9"/>
            <color indexed="81"/>
            <rFont val="Tahoma"/>
            <family val="2"/>
            <charset val="204"/>
          </rPr>
          <t xml:space="preserve">
Платежное поручение ПЖ000000375 от 16.01.2018</t>
        </r>
      </text>
    </comment>
    <comment ref="H732" authorId="0" shapeId="0" xr:uid="{00000000-0006-0000-0100-000033040000}">
      <text>
        <r>
          <rPr>
            <b/>
            <sz val="9"/>
            <color indexed="81"/>
            <rFont val="Tahoma"/>
            <family val="2"/>
            <charset val="204"/>
          </rPr>
          <t>Olga Kapitulskaya:</t>
        </r>
        <r>
          <rPr>
            <sz val="9"/>
            <color indexed="81"/>
            <rFont val="Tahoma"/>
            <family val="2"/>
            <charset val="204"/>
          </rPr>
          <t xml:space="preserve">
Платежное поручение ПЖ000001667 от 27.02.2018</t>
        </r>
      </text>
    </comment>
    <comment ref="J732" authorId="0" shapeId="0" xr:uid="{00000000-0006-0000-0100-000034040000}">
      <text>
        <r>
          <rPr>
            <b/>
            <sz val="9"/>
            <color indexed="81"/>
            <rFont val="Tahoma"/>
            <family val="2"/>
            <charset val="204"/>
          </rPr>
          <t>Olga Kapitulskaya:</t>
        </r>
        <r>
          <rPr>
            <sz val="9"/>
            <color indexed="81"/>
            <rFont val="Tahoma"/>
            <family val="2"/>
            <charset val="204"/>
          </rPr>
          <t xml:space="preserve">
Платежное поручение ПЖ000002067 от 12.03.2018</t>
        </r>
      </text>
    </comment>
    <comment ref="L732" authorId="0" shapeId="0" xr:uid="{00000000-0006-0000-0100-000035040000}">
      <text>
        <r>
          <rPr>
            <b/>
            <sz val="9"/>
            <color indexed="81"/>
            <rFont val="Tahoma"/>
            <family val="2"/>
            <charset val="204"/>
          </rPr>
          <t>Olga Kapitulskaya:</t>
        </r>
        <r>
          <rPr>
            <sz val="9"/>
            <color indexed="81"/>
            <rFont val="Tahoma"/>
            <family val="2"/>
            <charset val="204"/>
          </rPr>
          <t xml:space="preserve">
Платежное поручение ПЖ000003169 от 16.04.2018</t>
        </r>
      </text>
    </comment>
    <comment ref="R732" authorId="0" shapeId="0" xr:uid="{00000000-0006-0000-0100-000036040000}">
      <text>
        <r>
          <rPr>
            <b/>
            <sz val="9"/>
            <color indexed="81"/>
            <rFont val="Tahoma"/>
            <family val="2"/>
            <charset val="204"/>
          </rPr>
          <t>Olga Kapitulskaya:</t>
        </r>
        <r>
          <rPr>
            <sz val="9"/>
            <color indexed="81"/>
            <rFont val="Tahoma"/>
            <family val="2"/>
            <charset val="204"/>
          </rPr>
          <t xml:space="preserve">
Платежное поручение ПЖ000005658 от 09.07.2018</t>
        </r>
      </text>
    </comment>
    <comment ref="F733" authorId="0" shapeId="0" xr:uid="{00000000-0006-0000-0100-000037040000}">
      <text>
        <r>
          <rPr>
            <b/>
            <sz val="9"/>
            <color indexed="81"/>
            <rFont val="Tahoma"/>
            <family val="2"/>
            <charset val="204"/>
          </rPr>
          <t>Olga Kapitulskaya:</t>
        </r>
        <r>
          <rPr>
            <sz val="9"/>
            <color indexed="81"/>
            <rFont val="Tahoma"/>
            <family val="2"/>
            <charset val="204"/>
          </rPr>
          <t xml:space="preserve">
Платежное поручение ПЖ000000611 от 25.01.2018</t>
        </r>
      </text>
    </comment>
    <comment ref="R733" authorId="0" shapeId="0" xr:uid="{00000000-0006-0000-0100-000038040000}">
      <text>
        <r>
          <rPr>
            <b/>
            <sz val="9"/>
            <color indexed="81"/>
            <rFont val="Tahoma"/>
            <family val="2"/>
            <charset val="204"/>
          </rPr>
          <t>Olga Kapitulskaya:</t>
        </r>
        <r>
          <rPr>
            <sz val="9"/>
            <color indexed="81"/>
            <rFont val="Tahoma"/>
            <family val="2"/>
            <charset val="204"/>
          </rPr>
          <t xml:space="preserve">
Платежное поручение ПЖ000005595 от 05.07.2018</t>
        </r>
      </text>
    </comment>
    <comment ref="J734" authorId="0" shapeId="0" xr:uid="{00000000-0006-0000-0100-000039040000}">
      <text>
        <r>
          <rPr>
            <b/>
            <sz val="9"/>
            <color indexed="81"/>
            <rFont val="Tahoma"/>
            <family val="2"/>
            <charset val="204"/>
          </rPr>
          <t>Olga Kapitulskaya:</t>
        </r>
        <r>
          <rPr>
            <sz val="9"/>
            <color indexed="81"/>
            <rFont val="Tahoma"/>
            <family val="2"/>
            <charset val="204"/>
          </rPr>
          <t xml:space="preserve">
Платежное поручение ПЖ000002560 от 29.03.2018</t>
        </r>
      </text>
    </comment>
    <comment ref="R734" authorId="0" shapeId="0" xr:uid="{00000000-0006-0000-0100-00003A040000}">
      <text>
        <r>
          <rPr>
            <b/>
            <sz val="9"/>
            <color indexed="81"/>
            <rFont val="Tahoma"/>
            <family val="2"/>
            <charset val="204"/>
          </rPr>
          <t>Olga Kapitulskaya:</t>
        </r>
        <r>
          <rPr>
            <sz val="9"/>
            <color indexed="81"/>
            <rFont val="Tahoma"/>
            <family val="2"/>
            <charset val="204"/>
          </rPr>
          <t xml:space="preserve">
Платежное поручение ПЖ000005551 от 04.07.2018</t>
        </r>
      </text>
    </comment>
    <comment ref="J735" authorId="0" shapeId="0" xr:uid="{00000000-0006-0000-0100-00003B040000}">
      <text>
        <r>
          <rPr>
            <b/>
            <sz val="9"/>
            <color indexed="81"/>
            <rFont val="Tahoma"/>
            <family val="2"/>
            <charset val="204"/>
          </rPr>
          <t>Olga Kapitulskaya:</t>
        </r>
        <r>
          <rPr>
            <sz val="9"/>
            <color indexed="81"/>
            <rFont val="Tahoma"/>
            <family val="2"/>
            <charset val="204"/>
          </rPr>
          <t xml:space="preserve">
Платежное поручение ПЖ000001975 от 06.03.2018</t>
        </r>
      </text>
    </comment>
    <comment ref="L736" authorId="0" shapeId="0" xr:uid="{00000000-0006-0000-0100-00003C040000}">
      <text>
        <r>
          <rPr>
            <b/>
            <sz val="9"/>
            <color indexed="81"/>
            <rFont val="Tahoma"/>
            <family val="2"/>
            <charset val="204"/>
          </rPr>
          <t>Olga Kapitulskaya:</t>
        </r>
        <r>
          <rPr>
            <sz val="9"/>
            <color indexed="81"/>
            <rFont val="Tahoma"/>
            <family val="2"/>
            <charset val="204"/>
          </rPr>
          <t xml:space="preserve">
Платежное поручение ПЖ000003266 от 19.04.2018</t>
        </r>
      </text>
    </comment>
    <comment ref="J737" authorId="0" shapeId="0" xr:uid="{00000000-0006-0000-0100-00003D040000}">
      <text>
        <r>
          <rPr>
            <b/>
            <sz val="9"/>
            <color indexed="81"/>
            <rFont val="Tahoma"/>
            <family val="2"/>
            <charset val="204"/>
          </rPr>
          <t>Olga Kapitulskaya:</t>
        </r>
        <r>
          <rPr>
            <sz val="9"/>
            <color indexed="81"/>
            <rFont val="Tahoma"/>
            <family val="2"/>
            <charset val="204"/>
          </rPr>
          <t xml:space="preserve">
Платежное поручение ПЖ000002083 от 13.03.2018</t>
        </r>
      </text>
    </comment>
    <comment ref="F738" authorId="0" shapeId="0" xr:uid="{00000000-0006-0000-0100-00003E040000}">
      <text>
        <r>
          <rPr>
            <b/>
            <sz val="9"/>
            <color indexed="81"/>
            <rFont val="Tahoma"/>
            <family val="2"/>
            <charset val="204"/>
          </rPr>
          <t>Olga Kapitulskaya:</t>
        </r>
        <r>
          <rPr>
            <sz val="9"/>
            <color indexed="81"/>
            <rFont val="Tahoma"/>
            <family val="2"/>
            <charset val="204"/>
          </rPr>
          <t xml:space="preserve">
Платежное поручение ПЖ000000468 от 22.01.2018</t>
        </r>
      </text>
    </comment>
    <comment ref="F739" authorId="0" shapeId="0" xr:uid="{00000000-0006-0000-0100-00003F040000}">
      <text>
        <r>
          <rPr>
            <b/>
            <sz val="9"/>
            <color indexed="81"/>
            <rFont val="Tahoma"/>
            <family val="2"/>
            <charset val="204"/>
          </rPr>
          <t>Olga Kapitulskaya:</t>
        </r>
        <r>
          <rPr>
            <sz val="9"/>
            <color indexed="81"/>
            <rFont val="Tahoma"/>
            <family val="2"/>
            <charset val="204"/>
          </rPr>
          <t xml:space="preserve">
Платежное поручение ПЖ000000511 от 23.01.2018</t>
        </r>
      </text>
    </comment>
    <comment ref="F740" authorId="0" shapeId="0" xr:uid="{00000000-0006-0000-0100-000040040000}">
      <text>
        <r>
          <rPr>
            <b/>
            <sz val="9"/>
            <color indexed="81"/>
            <rFont val="Tahoma"/>
            <family val="2"/>
            <charset val="204"/>
          </rPr>
          <t>Olga Kapitulskaya:</t>
        </r>
        <r>
          <rPr>
            <sz val="9"/>
            <color indexed="81"/>
            <rFont val="Tahoma"/>
            <family val="2"/>
            <charset val="204"/>
          </rPr>
          <t xml:space="preserve">
Платежное поручение ПЖ000000640 от 26.01.2018</t>
        </r>
      </text>
    </comment>
    <comment ref="J740" authorId="0" shapeId="0" xr:uid="{00000000-0006-0000-0100-000041040000}">
      <text>
        <r>
          <rPr>
            <b/>
            <sz val="9"/>
            <color indexed="81"/>
            <rFont val="Tahoma"/>
            <family val="2"/>
            <charset val="204"/>
          </rPr>
          <t>Olga Kapitulskaya:</t>
        </r>
        <r>
          <rPr>
            <sz val="9"/>
            <color indexed="81"/>
            <rFont val="Tahoma"/>
            <family val="2"/>
            <charset val="204"/>
          </rPr>
          <t xml:space="preserve">
Платежное поручение ПЖ000002293 от 19.03.2018</t>
        </r>
      </text>
    </comment>
    <comment ref="J741" authorId="0" shapeId="0" xr:uid="{00000000-0006-0000-0100-000042040000}">
      <text>
        <r>
          <rPr>
            <b/>
            <sz val="9"/>
            <color indexed="81"/>
            <rFont val="Tahoma"/>
            <family val="2"/>
            <charset val="204"/>
          </rPr>
          <t>Olga Kapitulskaya:</t>
        </r>
        <r>
          <rPr>
            <sz val="9"/>
            <color indexed="81"/>
            <rFont val="Tahoma"/>
            <family val="2"/>
            <charset val="204"/>
          </rPr>
          <t xml:space="preserve">
Платежное поручение ПЖ000002396 от 22.03.2018</t>
        </r>
      </text>
    </comment>
    <comment ref="J742" authorId="0" shapeId="0" xr:uid="{00000000-0006-0000-0100-000043040000}">
      <text>
        <r>
          <rPr>
            <b/>
            <sz val="9"/>
            <color indexed="81"/>
            <rFont val="Tahoma"/>
            <family val="2"/>
            <charset val="204"/>
          </rPr>
          <t>Olga Kapitulskaya:</t>
        </r>
        <r>
          <rPr>
            <sz val="9"/>
            <color indexed="81"/>
            <rFont val="Tahoma"/>
            <family val="2"/>
            <charset val="204"/>
          </rPr>
          <t xml:space="preserve">
Платежное поручение ПЖ000002583 от 30.03.2018</t>
        </r>
      </text>
    </comment>
    <comment ref="N743" authorId="0" shapeId="0" xr:uid="{00000000-0006-0000-0100-000044040000}">
      <text>
        <r>
          <rPr>
            <b/>
            <sz val="9"/>
            <color indexed="81"/>
            <rFont val="Tahoma"/>
            <family val="2"/>
            <charset val="204"/>
          </rPr>
          <t>Olga Kapitulskaya:</t>
        </r>
        <r>
          <rPr>
            <sz val="9"/>
            <color indexed="81"/>
            <rFont val="Tahoma"/>
            <family val="2"/>
            <charset val="204"/>
          </rPr>
          <t xml:space="preserve">
Платежное поручение ПЖ000004115 от 18.05.2018</t>
        </r>
      </text>
    </comment>
    <comment ref="P743" authorId="0" shapeId="0" xr:uid="{00000000-0006-0000-0100-000045040000}">
      <text>
        <r>
          <rPr>
            <b/>
            <sz val="9"/>
            <color indexed="81"/>
            <rFont val="Tahoma"/>
            <family val="2"/>
            <charset val="204"/>
          </rPr>
          <t>Olga Kapitulskaya:</t>
        </r>
        <r>
          <rPr>
            <sz val="9"/>
            <color indexed="81"/>
            <rFont val="Tahoma"/>
            <family val="2"/>
            <charset val="204"/>
          </rPr>
          <t xml:space="preserve">
Платежное поручение ПЖ000005189 от 27.06.2018</t>
        </r>
      </text>
    </comment>
    <comment ref="F744" authorId="0" shapeId="0" xr:uid="{00000000-0006-0000-0100-000046040000}">
      <text>
        <r>
          <rPr>
            <b/>
            <sz val="9"/>
            <color indexed="81"/>
            <rFont val="Tahoma"/>
            <family val="2"/>
            <charset val="204"/>
          </rPr>
          <t>Olga Kapitulskaya:</t>
        </r>
        <r>
          <rPr>
            <sz val="9"/>
            <color indexed="81"/>
            <rFont val="Tahoma"/>
            <family val="2"/>
            <charset val="204"/>
          </rPr>
          <t xml:space="preserve">
Платежное поручение ПЖ000000172 от 12.01.2018</t>
        </r>
      </text>
    </comment>
    <comment ref="H744" authorId="0" shapeId="0" xr:uid="{00000000-0006-0000-0100-000047040000}">
      <text>
        <r>
          <rPr>
            <b/>
            <sz val="9"/>
            <color indexed="81"/>
            <rFont val="Tahoma"/>
            <family val="2"/>
            <charset val="204"/>
          </rPr>
          <t>Olga Kapitulskaya:</t>
        </r>
        <r>
          <rPr>
            <sz val="9"/>
            <color indexed="81"/>
            <rFont val="Tahoma"/>
            <family val="2"/>
            <charset val="204"/>
          </rPr>
          <t xml:space="preserve">
Платежное поручение ПЖ000001375 от 15.02.2018</t>
        </r>
      </text>
    </comment>
    <comment ref="L744" authorId="0" shapeId="0" xr:uid="{00000000-0006-0000-0100-000048040000}">
      <text>
        <r>
          <rPr>
            <b/>
            <sz val="9"/>
            <color indexed="81"/>
            <rFont val="Tahoma"/>
            <family val="2"/>
            <charset val="204"/>
          </rPr>
          <t>Olga Kapitulskaya:</t>
        </r>
        <r>
          <rPr>
            <sz val="9"/>
            <color indexed="81"/>
            <rFont val="Tahoma"/>
            <family val="2"/>
            <charset val="204"/>
          </rPr>
          <t xml:space="preserve">
Платежное поручение ПЖ000003255 от 19.04.2018</t>
        </r>
      </text>
    </comment>
    <comment ref="R744" authorId="0" shapeId="0" xr:uid="{00000000-0006-0000-0100-000049040000}">
      <text>
        <r>
          <rPr>
            <b/>
            <sz val="9"/>
            <color indexed="81"/>
            <rFont val="Tahoma"/>
            <family val="2"/>
            <charset val="204"/>
          </rPr>
          <t>Olga Kapitulskaya:</t>
        </r>
        <r>
          <rPr>
            <sz val="9"/>
            <color indexed="81"/>
            <rFont val="Tahoma"/>
            <family val="2"/>
            <charset val="204"/>
          </rPr>
          <t xml:space="preserve">
Платежное поручение ПЖ000006083 от 20.07.2018</t>
        </r>
      </text>
    </comment>
    <comment ref="P745" authorId="0" shapeId="0" xr:uid="{00000000-0006-0000-0100-00004A040000}">
      <text>
        <r>
          <rPr>
            <b/>
            <sz val="9"/>
            <color indexed="81"/>
            <rFont val="Tahoma"/>
            <family val="2"/>
            <charset val="204"/>
          </rPr>
          <t>Olga Kapitulskaya:</t>
        </r>
        <r>
          <rPr>
            <sz val="9"/>
            <color indexed="81"/>
            <rFont val="Tahoma"/>
            <family val="2"/>
            <charset val="204"/>
          </rPr>
          <t xml:space="preserve">
Платежное поручение ПЖ000004944 от 15.06.2018</t>
        </r>
      </text>
    </comment>
    <comment ref="V746" authorId="0" shapeId="0" xr:uid="{00000000-0006-0000-0100-00004B040000}">
      <text>
        <r>
          <rPr>
            <b/>
            <sz val="9"/>
            <color indexed="81"/>
            <rFont val="Tahoma"/>
            <family val="2"/>
            <charset val="204"/>
          </rPr>
          <t>Olga Kapitulskaya:</t>
        </r>
        <r>
          <rPr>
            <sz val="9"/>
            <color indexed="81"/>
            <rFont val="Tahoma"/>
            <family val="2"/>
            <charset val="204"/>
          </rPr>
          <t xml:space="preserve">
Платежное поручение ПЖ000008188 от 28.09.2018</t>
        </r>
      </text>
    </comment>
    <comment ref="X746" authorId="0" shapeId="0" xr:uid="{00000000-0006-0000-0100-00004C040000}">
      <text>
        <r>
          <rPr>
            <b/>
            <sz val="9"/>
            <color indexed="81"/>
            <rFont val="Tahoma"/>
            <family val="2"/>
            <charset val="204"/>
          </rPr>
          <t>Olga Kapitulskaya:</t>
        </r>
        <r>
          <rPr>
            <sz val="9"/>
            <color indexed="81"/>
            <rFont val="Tahoma"/>
            <family val="2"/>
            <charset val="204"/>
          </rPr>
          <t xml:space="preserve">
Платежное поручение ПЖ000008265 от 02.10.2018</t>
        </r>
      </text>
    </comment>
    <comment ref="N747" authorId="0" shapeId="0" xr:uid="{00000000-0006-0000-0100-00004D040000}">
      <text>
        <r>
          <rPr>
            <b/>
            <sz val="9"/>
            <color indexed="81"/>
            <rFont val="Tahoma"/>
            <family val="2"/>
            <charset val="204"/>
          </rPr>
          <t>Olga Kapitulskaya:</t>
        </r>
        <r>
          <rPr>
            <sz val="9"/>
            <color indexed="81"/>
            <rFont val="Tahoma"/>
            <family val="2"/>
            <charset val="204"/>
          </rPr>
          <t xml:space="preserve">
Платежное поручение ПЖ000004063 от 16.05.2018</t>
        </r>
      </text>
    </comment>
    <comment ref="P747" authorId="0" shapeId="0" xr:uid="{00000000-0006-0000-0100-00004E040000}">
      <text>
        <r>
          <rPr>
            <b/>
            <sz val="9"/>
            <color indexed="81"/>
            <rFont val="Tahoma"/>
            <family val="2"/>
            <charset val="204"/>
          </rPr>
          <t>Olga Kapitulskaya:</t>
        </r>
        <r>
          <rPr>
            <sz val="9"/>
            <color indexed="81"/>
            <rFont val="Tahoma"/>
            <family val="2"/>
            <charset val="204"/>
          </rPr>
          <t xml:space="preserve">
Платежное поручение ПЖ000004619 от 05.06.2018</t>
        </r>
      </text>
    </comment>
    <comment ref="N748" authorId="0" shapeId="0" xr:uid="{00000000-0006-0000-0100-00004F040000}">
      <text>
        <r>
          <rPr>
            <b/>
            <sz val="9"/>
            <color indexed="81"/>
            <rFont val="Tahoma"/>
            <family val="2"/>
            <charset val="204"/>
          </rPr>
          <t>Olga Kapitulskaya:</t>
        </r>
        <r>
          <rPr>
            <sz val="9"/>
            <color indexed="81"/>
            <rFont val="Tahoma"/>
            <family val="2"/>
            <charset val="204"/>
          </rPr>
          <t xml:space="preserve">
Платежное поручение ПЖ000004056 от 16.05.2018</t>
        </r>
      </text>
    </comment>
    <comment ref="H749" authorId="0" shapeId="0" xr:uid="{00000000-0006-0000-0100-000050040000}">
      <text>
        <r>
          <rPr>
            <b/>
            <sz val="9"/>
            <color indexed="81"/>
            <rFont val="Tahoma"/>
            <family val="2"/>
            <charset val="204"/>
          </rPr>
          <t>Olga Kapitulskaya:</t>
        </r>
        <r>
          <rPr>
            <sz val="9"/>
            <color indexed="81"/>
            <rFont val="Tahoma"/>
            <family val="2"/>
            <charset val="204"/>
          </rPr>
          <t xml:space="preserve">
Платежное поручение ПЖ000000895 от 01.02.2018</t>
        </r>
      </text>
    </comment>
    <comment ref="J749" authorId="0" shapeId="0" xr:uid="{00000000-0006-0000-0100-000051040000}">
      <text>
        <r>
          <rPr>
            <b/>
            <sz val="9"/>
            <color indexed="81"/>
            <rFont val="Tahoma"/>
            <family val="2"/>
            <charset val="204"/>
          </rPr>
          <t>Olga Kapitulskaya:</t>
        </r>
        <r>
          <rPr>
            <sz val="9"/>
            <color indexed="81"/>
            <rFont val="Tahoma"/>
            <family val="2"/>
            <charset val="204"/>
          </rPr>
          <t xml:space="preserve">
Платежное поручение ПЖ000002061 от 12.03.2018</t>
        </r>
      </text>
    </comment>
    <comment ref="H750" authorId="0" shapeId="0" xr:uid="{00000000-0006-0000-0100-000052040000}">
      <text>
        <r>
          <rPr>
            <b/>
            <sz val="9"/>
            <color indexed="81"/>
            <rFont val="Tahoma"/>
            <family val="2"/>
            <charset val="204"/>
          </rPr>
          <t>Olga Kapitulskaya:</t>
        </r>
        <r>
          <rPr>
            <sz val="9"/>
            <color indexed="81"/>
            <rFont val="Tahoma"/>
            <family val="2"/>
            <charset val="204"/>
          </rPr>
          <t xml:space="preserve">
Платежное поручение ПЖ000001032 от 06.02.2018</t>
        </r>
      </text>
    </comment>
    <comment ref="H751" authorId="0" shapeId="0" xr:uid="{00000000-0006-0000-0100-000053040000}">
      <text>
        <r>
          <rPr>
            <b/>
            <sz val="9"/>
            <color indexed="81"/>
            <rFont val="Tahoma"/>
            <family val="2"/>
            <charset val="204"/>
          </rPr>
          <t>Olga Kapitulskaya:</t>
        </r>
        <r>
          <rPr>
            <sz val="9"/>
            <color indexed="81"/>
            <rFont val="Tahoma"/>
            <family val="2"/>
            <charset val="204"/>
          </rPr>
          <t xml:space="preserve">
Платежное поручение ПЖ000000893 от 01.02.2018</t>
        </r>
      </text>
    </comment>
    <comment ref="J751" authorId="0" shapeId="0" xr:uid="{00000000-0006-0000-0100-000054040000}">
      <text>
        <r>
          <rPr>
            <b/>
            <sz val="9"/>
            <color indexed="81"/>
            <rFont val="Tahoma"/>
            <family val="2"/>
            <charset val="204"/>
          </rPr>
          <t>Olga Kapitulskaya:</t>
        </r>
        <r>
          <rPr>
            <sz val="9"/>
            <color indexed="81"/>
            <rFont val="Tahoma"/>
            <family val="2"/>
            <charset val="204"/>
          </rPr>
          <t xml:space="preserve">
Платежное поручение ПЖ000002257 от 15.03.2018</t>
        </r>
      </text>
    </comment>
    <comment ref="F752" authorId="0" shapeId="0" xr:uid="{00000000-0006-0000-0100-000055040000}">
      <text>
        <r>
          <rPr>
            <b/>
            <sz val="9"/>
            <color indexed="81"/>
            <rFont val="Tahoma"/>
            <family val="2"/>
            <charset val="204"/>
          </rPr>
          <t>Olga Kapitulskaya:</t>
        </r>
        <r>
          <rPr>
            <sz val="9"/>
            <color indexed="81"/>
            <rFont val="Tahoma"/>
            <family val="2"/>
            <charset val="204"/>
          </rPr>
          <t xml:space="preserve">
Платежное поручение ПЖ000000548 от 24.01.2018</t>
        </r>
      </text>
    </comment>
    <comment ref="R752" authorId="0" shapeId="0" xr:uid="{00000000-0006-0000-0100-000056040000}">
      <text>
        <r>
          <rPr>
            <b/>
            <sz val="9"/>
            <color indexed="81"/>
            <rFont val="Tahoma"/>
            <family val="2"/>
            <charset val="204"/>
          </rPr>
          <t>Olga Kapitulskaya:</t>
        </r>
        <r>
          <rPr>
            <sz val="9"/>
            <color indexed="81"/>
            <rFont val="Tahoma"/>
            <family val="2"/>
            <charset val="204"/>
          </rPr>
          <t xml:space="preserve">
Платежное поручение ПЖ000006140 от 24.07.2018</t>
        </r>
      </text>
    </comment>
    <comment ref="H753" authorId="0" shapeId="0" xr:uid="{00000000-0006-0000-0100-000057040000}">
      <text>
        <r>
          <rPr>
            <b/>
            <sz val="9"/>
            <color indexed="81"/>
            <rFont val="Tahoma"/>
            <family val="2"/>
            <charset val="204"/>
          </rPr>
          <t>Olga Kapitulskaya:</t>
        </r>
        <r>
          <rPr>
            <sz val="9"/>
            <color indexed="81"/>
            <rFont val="Tahoma"/>
            <family val="2"/>
            <charset val="204"/>
          </rPr>
          <t xml:space="preserve">
Платежное поручение ПЖ000000921 от 02.02.2018</t>
        </r>
      </text>
    </comment>
    <comment ref="P753" authorId="0" shapeId="0" xr:uid="{00000000-0006-0000-0100-000058040000}">
      <text>
        <r>
          <rPr>
            <b/>
            <sz val="9"/>
            <color indexed="81"/>
            <rFont val="Tahoma"/>
            <family val="2"/>
            <charset val="204"/>
          </rPr>
          <t>Olga Kapitulskaya:</t>
        </r>
        <r>
          <rPr>
            <sz val="9"/>
            <color indexed="81"/>
            <rFont val="Tahoma"/>
            <family val="2"/>
            <charset val="204"/>
          </rPr>
          <t xml:space="preserve">
Платежное поручение ПЖ000005219 от 28.06.2018</t>
        </r>
      </text>
    </comment>
    <comment ref="P754" authorId="0" shapeId="0" xr:uid="{00000000-0006-0000-0100-000059040000}">
      <text>
        <r>
          <rPr>
            <b/>
            <sz val="9"/>
            <color indexed="81"/>
            <rFont val="Tahoma"/>
            <family val="2"/>
            <charset val="204"/>
          </rPr>
          <t>Olga Kapitulskaya:</t>
        </r>
        <r>
          <rPr>
            <sz val="9"/>
            <color indexed="81"/>
            <rFont val="Tahoma"/>
            <family val="2"/>
            <charset val="204"/>
          </rPr>
          <t xml:space="preserve">
Платежное поручение ПЖ000004811 от 13.06.2018</t>
        </r>
      </text>
    </comment>
    <comment ref="L755" authorId="0" shapeId="0" xr:uid="{00000000-0006-0000-0100-00005A040000}">
      <text>
        <r>
          <rPr>
            <b/>
            <sz val="9"/>
            <color indexed="81"/>
            <rFont val="Tahoma"/>
            <family val="2"/>
            <charset val="204"/>
          </rPr>
          <t>Olga Kapitulskaya:</t>
        </r>
        <r>
          <rPr>
            <sz val="9"/>
            <color indexed="81"/>
            <rFont val="Tahoma"/>
            <family val="2"/>
            <charset val="204"/>
          </rPr>
          <t xml:space="preserve">
Платежное поручение ПЖ000003478 от 25.04.2018</t>
        </r>
      </text>
    </comment>
    <comment ref="P756" authorId="0" shapeId="0" xr:uid="{00000000-0006-0000-0100-00005B040000}">
      <text>
        <r>
          <rPr>
            <b/>
            <sz val="9"/>
            <color indexed="81"/>
            <rFont val="Tahoma"/>
            <family val="2"/>
            <charset val="204"/>
          </rPr>
          <t>Olga Kapitulskaya:</t>
        </r>
        <r>
          <rPr>
            <sz val="9"/>
            <color indexed="81"/>
            <rFont val="Tahoma"/>
            <family val="2"/>
            <charset val="204"/>
          </rPr>
          <t xml:space="preserve">
Платежное поручение ПЖ000004970 от 18.06.2018</t>
        </r>
      </text>
    </comment>
    <comment ref="H757" authorId="0" shapeId="0" xr:uid="{00000000-0006-0000-0100-00005C040000}">
      <text>
        <r>
          <rPr>
            <b/>
            <sz val="9"/>
            <color indexed="81"/>
            <rFont val="Tahoma"/>
            <family val="2"/>
            <charset val="204"/>
          </rPr>
          <t>Olga Kapitulskaya:</t>
        </r>
        <r>
          <rPr>
            <sz val="9"/>
            <color indexed="81"/>
            <rFont val="Tahoma"/>
            <family val="2"/>
            <charset val="204"/>
          </rPr>
          <t xml:space="preserve">
Платежное поручение ПЖ000001055 от 07.02.2018</t>
        </r>
      </text>
    </comment>
    <comment ref="X758" authorId="0" shapeId="0" xr:uid="{00000000-0006-0000-0100-00005D040000}">
      <text>
        <r>
          <rPr>
            <b/>
            <sz val="9"/>
            <color indexed="81"/>
            <rFont val="Tahoma"/>
            <family val="2"/>
            <charset val="204"/>
          </rPr>
          <t>Olga Kapitulskaya:</t>
        </r>
        <r>
          <rPr>
            <sz val="9"/>
            <color indexed="81"/>
            <rFont val="Tahoma"/>
            <family val="2"/>
            <charset val="204"/>
          </rPr>
          <t xml:space="preserve">
Платежное поручение ПЖ000008835 от 22.10.2018</t>
        </r>
      </text>
    </comment>
    <comment ref="N759" authorId="0" shapeId="0" xr:uid="{00000000-0006-0000-0100-00005E040000}">
      <text>
        <r>
          <rPr>
            <b/>
            <sz val="9"/>
            <color indexed="81"/>
            <rFont val="Tahoma"/>
            <family val="2"/>
            <charset val="204"/>
          </rPr>
          <t>Olga Kapitulskaya:</t>
        </r>
        <r>
          <rPr>
            <sz val="9"/>
            <color indexed="81"/>
            <rFont val="Tahoma"/>
            <family val="2"/>
            <charset val="204"/>
          </rPr>
          <t xml:space="preserve">
Платежное поручение ПЖ000004319 от 28.05.2018</t>
        </r>
      </text>
    </comment>
    <comment ref="P759" authorId="0" shapeId="0" xr:uid="{00000000-0006-0000-0100-00005F040000}">
      <text>
        <r>
          <rPr>
            <b/>
            <sz val="9"/>
            <color indexed="81"/>
            <rFont val="Tahoma"/>
            <family val="2"/>
            <charset val="204"/>
          </rPr>
          <t>Olga Kapitulskaya:</t>
        </r>
        <r>
          <rPr>
            <sz val="9"/>
            <color indexed="81"/>
            <rFont val="Tahoma"/>
            <family val="2"/>
            <charset val="204"/>
          </rPr>
          <t xml:space="preserve">
Платежное поручение ПЖ000004994 от 18.06.2018</t>
        </r>
      </text>
    </comment>
    <comment ref="J760" authorId="0" shapeId="0" xr:uid="{00000000-0006-0000-0100-000060040000}">
      <text>
        <r>
          <rPr>
            <b/>
            <sz val="9"/>
            <color indexed="81"/>
            <rFont val="Tahoma"/>
            <family val="2"/>
            <charset val="204"/>
          </rPr>
          <t>Olga Kapitulskaya:</t>
        </r>
        <r>
          <rPr>
            <sz val="9"/>
            <color indexed="81"/>
            <rFont val="Tahoma"/>
            <family val="2"/>
            <charset val="204"/>
          </rPr>
          <t xml:space="preserve">
Платежное поручение ПЖ000001968 от 06.03.2018</t>
        </r>
      </text>
    </comment>
    <comment ref="T761" authorId="0" shapeId="0" xr:uid="{00000000-0006-0000-0100-000061040000}">
      <text>
        <r>
          <rPr>
            <b/>
            <sz val="9"/>
            <color indexed="81"/>
            <rFont val="Tahoma"/>
            <family val="2"/>
            <charset val="204"/>
          </rPr>
          <t>Olga Kapitulskaya:</t>
        </r>
        <r>
          <rPr>
            <sz val="9"/>
            <color indexed="81"/>
            <rFont val="Tahoma"/>
            <family val="2"/>
            <charset val="204"/>
          </rPr>
          <t xml:space="preserve">
Платежное поручение ПЖ000006566 от 03.08.2018</t>
        </r>
      </text>
    </comment>
    <comment ref="T762" authorId="0" shapeId="0" xr:uid="{00000000-0006-0000-0100-000062040000}">
      <text>
        <r>
          <rPr>
            <b/>
            <sz val="9"/>
            <color indexed="81"/>
            <rFont val="Tahoma"/>
            <family val="2"/>
            <charset val="204"/>
          </rPr>
          <t>Olga Kapitulskaya:</t>
        </r>
        <r>
          <rPr>
            <sz val="9"/>
            <color indexed="81"/>
            <rFont val="Tahoma"/>
            <family val="2"/>
            <charset val="204"/>
          </rPr>
          <t xml:space="preserve">
Платежное поручение ПЖ000006999 от 17.08.2018</t>
        </r>
      </text>
    </comment>
    <comment ref="T763" authorId="0" shapeId="0" xr:uid="{00000000-0006-0000-0100-000063040000}">
      <text>
        <r>
          <rPr>
            <b/>
            <sz val="9"/>
            <color indexed="81"/>
            <rFont val="Tahoma"/>
            <family val="2"/>
            <charset val="204"/>
          </rPr>
          <t>Olga Kapitulskaya:</t>
        </r>
        <r>
          <rPr>
            <sz val="9"/>
            <color indexed="81"/>
            <rFont val="Tahoma"/>
            <family val="2"/>
            <charset val="204"/>
          </rPr>
          <t xml:space="preserve">
Платежное поручение ПЖ000006587 от 06.08.2018</t>
        </r>
      </text>
    </comment>
    <comment ref="V764" authorId="0" shapeId="0" xr:uid="{00000000-0006-0000-0100-000064040000}">
      <text>
        <r>
          <rPr>
            <b/>
            <sz val="9"/>
            <color indexed="81"/>
            <rFont val="Tahoma"/>
            <family val="2"/>
            <charset val="204"/>
          </rPr>
          <t>Olga Kapitulskaya:</t>
        </r>
        <r>
          <rPr>
            <sz val="9"/>
            <color indexed="81"/>
            <rFont val="Tahoma"/>
            <family val="2"/>
            <charset val="204"/>
          </rPr>
          <t xml:space="preserve">
Платежное поручение ПЖ000007837 от 14.09.2018</t>
        </r>
      </text>
    </comment>
    <comment ref="H765" authorId="0" shapeId="0" xr:uid="{00000000-0006-0000-0100-000065040000}">
      <text>
        <r>
          <rPr>
            <b/>
            <sz val="9"/>
            <color indexed="81"/>
            <rFont val="Tahoma"/>
            <family val="2"/>
            <charset val="204"/>
          </rPr>
          <t>Olga Kapitulskaya:</t>
        </r>
        <r>
          <rPr>
            <sz val="9"/>
            <color indexed="81"/>
            <rFont val="Tahoma"/>
            <family val="2"/>
            <charset val="204"/>
          </rPr>
          <t xml:space="preserve">
Платежное поручение ПЖ000001574 от 22.02.2018</t>
        </r>
      </text>
    </comment>
    <comment ref="N766" authorId="0" shapeId="0" xr:uid="{00000000-0006-0000-0100-000066040000}">
      <text>
        <r>
          <rPr>
            <b/>
            <sz val="9"/>
            <color indexed="81"/>
            <rFont val="Tahoma"/>
            <family val="2"/>
            <charset val="204"/>
          </rPr>
          <t>Olga Kapitulskaya:</t>
        </r>
        <r>
          <rPr>
            <sz val="9"/>
            <color indexed="81"/>
            <rFont val="Tahoma"/>
            <family val="2"/>
            <charset val="204"/>
          </rPr>
          <t xml:space="preserve">
Платежное поручение ПЖ000004153 от 21.05.2018</t>
        </r>
      </text>
    </comment>
    <comment ref="N767" authorId="0" shapeId="0" xr:uid="{00000000-0006-0000-0100-000067040000}">
      <text>
        <r>
          <rPr>
            <b/>
            <sz val="9"/>
            <color indexed="81"/>
            <rFont val="Tahoma"/>
            <family val="2"/>
            <charset val="204"/>
          </rPr>
          <t>Olga Kapitulskaya:</t>
        </r>
        <r>
          <rPr>
            <sz val="9"/>
            <color indexed="81"/>
            <rFont val="Tahoma"/>
            <family val="2"/>
            <charset val="204"/>
          </rPr>
          <t xml:space="preserve">
Платежное поручение ПЖ000004343 от 30.05.2018</t>
        </r>
      </text>
    </comment>
    <comment ref="F768" authorId="0" shapeId="0" xr:uid="{00000000-0006-0000-0100-000068040000}">
      <text>
        <r>
          <rPr>
            <b/>
            <sz val="9"/>
            <color indexed="81"/>
            <rFont val="Tahoma"/>
            <family val="2"/>
            <charset val="204"/>
          </rPr>
          <t>Olga Kapitulskaya:</t>
        </r>
        <r>
          <rPr>
            <sz val="9"/>
            <color indexed="81"/>
            <rFont val="Tahoma"/>
            <family val="2"/>
            <charset val="204"/>
          </rPr>
          <t xml:space="preserve">
Платежное поручение ПЖ000000211 от 12.01.2018</t>
        </r>
      </text>
    </comment>
    <comment ref="H769" authorId="0" shapeId="0" xr:uid="{00000000-0006-0000-0100-000069040000}">
      <text>
        <r>
          <rPr>
            <b/>
            <sz val="9"/>
            <color indexed="81"/>
            <rFont val="Tahoma"/>
            <family val="2"/>
            <charset val="204"/>
          </rPr>
          <t>Olga Kapitulskaya:</t>
        </r>
        <r>
          <rPr>
            <sz val="9"/>
            <color indexed="81"/>
            <rFont val="Tahoma"/>
            <family val="2"/>
            <charset val="204"/>
          </rPr>
          <t xml:space="preserve">
Платежное поручение ПЖ000001116 от 08.02.2018</t>
        </r>
      </text>
    </comment>
    <comment ref="H770" authorId="0" shapeId="0" xr:uid="{00000000-0006-0000-0100-00006A040000}">
      <text>
        <r>
          <rPr>
            <b/>
            <sz val="9"/>
            <color indexed="81"/>
            <rFont val="Tahoma"/>
            <family val="2"/>
            <charset val="204"/>
          </rPr>
          <t>Olga Kapitulskaya:</t>
        </r>
        <r>
          <rPr>
            <sz val="9"/>
            <color indexed="81"/>
            <rFont val="Tahoma"/>
            <family val="2"/>
            <charset val="204"/>
          </rPr>
          <t xml:space="preserve">
Платежное поручение ПЖ000001807 от 28.02.2018</t>
        </r>
      </text>
    </comment>
    <comment ref="H771" authorId="0" shapeId="0" xr:uid="{00000000-0006-0000-0100-00006B040000}">
      <text>
        <r>
          <rPr>
            <b/>
            <sz val="9"/>
            <color indexed="81"/>
            <rFont val="Tahoma"/>
            <family val="2"/>
            <charset val="204"/>
          </rPr>
          <t>Olga Kapitulskaya:</t>
        </r>
        <r>
          <rPr>
            <sz val="9"/>
            <color indexed="81"/>
            <rFont val="Tahoma"/>
            <family val="2"/>
            <charset val="204"/>
          </rPr>
          <t xml:space="preserve">
Платежное поручение ПЖ000001155 от 12.02.2018</t>
        </r>
      </text>
    </comment>
    <comment ref="Z772" authorId="0" shapeId="0" xr:uid="{00000000-0006-0000-0100-00006C040000}">
      <text>
        <r>
          <rPr>
            <b/>
            <sz val="9"/>
            <color indexed="81"/>
            <rFont val="Tahoma"/>
            <family val="2"/>
            <charset val="204"/>
          </rPr>
          <t>Olga Kapitulskaya:</t>
        </r>
        <r>
          <rPr>
            <sz val="9"/>
            <color indexed="81"/>
            <rFont val="Tahoma"/>
            <family val="2"/>
            <charset val="204"/>
          </rPr>
          <t xml:space="preserve">
Платежное поручение ПЖ000009364 от 07.11.2018</t>
        </r>
      </text>
    </comment>
    <comment ref="P773" authorId="0" shapeId="0" xr:uid="{00000000-0006-0000-0100-00006D040000}">
      <text>
        <r>
          <rPr>
            <b/>
            <sz val="9"/>
            <color indexed="81"/>
            <rFont val="Tahoma"/>
            <family val="2"/>
            <charset val="204"/>
          </rPr>
          <t>Olga Kapitulskaya:</t>
        </r>
        <r>
          <rPr>
            <sz val="9"/>
            <color indexed="81"/>
            <rFont val="Tahoma"/>
            <family val="2"/>
            <charset val="204"/>
          </rPr>
          <t xml:space="preserve">
Платежное поручение ПЖ000004570 от 01.06.2018</t>
        </r>
      </text>
    </comment>
    <comment ref="T774" authorId="0" shapeId="0" xr:uid="{00000000-0006-0000-0100-00006E040000}">
      <text>
        <r>
          <rPr>
            <b/>
            <sz val="9"/>
            <color indexed="81"/>
            <rFont val="Tahoma"/>
            <family val="2"/>
            <charset val="204"/>
          </rPr>
          <t>Olga Kapitulskaya:</t>
        </r>
        <r>
          <rPr>
            <sz val="9"/>
            <color indexed="81"/>
            <rFont val="Tahoma"/>
            <family val="2"/>
            <charset val="204"/>
          </rPr>
          <t xml:space="preserve">
Платежное поручение ПЖ000006682 от 09.08.2018</t>
        </r>
      </text>
    </comment>
    <comment ref="P775" authorId="0" shapeId="0" xr:uid="{00000000-0006-0000-0100-00006F040000}">
      <text>
        <r>
          <rPr>
            <b/>
            <sz val="9"/>
            <color indexed="81"/>
            <rFont val="Tahoma"/>
            <family val="2"/>
            <charset val="204"/>
          </rPr>
          <t>Olga Kapitulskaya:</t>
        </r>
        <r>
          <rPr>
            <sz val="9"/>
            <color indexed="81"/>
            <rFont val="Tahoma"/>
            <family val="2"/>
            <charset val="204"/>
          </rPr>
          <t xml:space="preserve">
Платежное поручение ПЖ000004954 от 15.06.2018</t>
        </r>
      </text>
    </comment>
    <comment ref="H776" authorId="0" shapeId="0" xr:uid="{00000000-0006-0000-0100-000070040000}">
      <text>
        <r>
          <rPr>
            <b/>
            <sz val="9"/>
            <color indexed="81"/>
            <rFont val="Tahoma"/>
            <family val="2"/>
            <charset val="204"/>
          </rPr>
          <t>Olga Kapitulskaya:</t>
        </r>
        <r>
          <rPr>
            <sz val="9"/>
            <color indexed="81"/>
            <rFont val="Tahoma"/>
            <family val="2"/>
            <charset val="204"/>
          </rPr>
          <t xml:space="preserve">
Платежное поручение ПЖ000000914 от 02.02.2018</t>
        </r>
      </text>
    </comment>
    <comment ref="R777" authorId="0" shapeId="0" xr:uid="{00000000-0006-0000-0100-000071040000}">
      <text>
        <r>
          <rPr>
            <b/>
            <sz val="9"/>
            <color indexed="81"/>
            <rFont val="Tahoma"/>
            <family val="2"/>
            <charset val="204"/>
          </rPr>
          <t>Olga Kapitulskaya:</t>
        </r>
        <r>
          <rPr>
            <sz val="9"/>
            <color indexed="81"/>
            <rFont val="Tahoma"/>
            <family val="2"/>
            <charset val="204"/>
          </rPr>
          <t xml:space="preserve">
Платежное поручение ПЖ000005489 от 02.07.2018</t>
        </r>
      </text>
    </comment>
    <comment ref="R778" authorId="0" shapeId="0" xr:uid="{00000000-0006-0000-0100-000072040000}">
      <text>
        <r>
          <rPr>
            <b/>
            <sz val="9"/>
            <color indexed="81"/>
            <rFont val="Tahoma"/>
            <family val="2"/>
            <charset val="204"/>
          </rPr>
          <t>Olga Kapitulskaya:</t>
        </r>
        <r>
          <rPr>
            <sz val="9"/>
            <color indexed="81"/>
            <rFont val="Tahoma"/>
            <family val="2"/>
            <charset val="204"/>
          </rPr>
          <t xml:space="preserve">
Платежное поручение ПЖ000005482 от 02.07.2018</t>
        </r>
      </text>
    </comment>
    <comment ref="H779" authorId="0" shapeId="0" xr:uid="{00000000-0006-0000-0100-000073040000}">
      <text>
        <r>
          <rPr>
            <b/>
            <sz val="9"/>
            <color indexed="81"/>
            <rFont val="Tahoma"/>
            <family val="2"/>
            <charset val="204"/>
          </rPr>
          <t>Olga Kapitulskaya:</t>
        </r>
        <r>
          <rPr>
            <sz val="9"/>
            <color indexed="81"/>
            <rFont val="Tahoma"/>
            <family val="2"/>
            <charset val="204"/>
          </rPr>
          <t xml:space="preserve">
Платежное поручение ПЖ000001030 от 06.02.2018</t>
        </r>
      </text>
    </comment>
    <comment ref="N779" authorId="0" shapeId="0" xr:uid="{00000000-0006-0000-0100-000074040000}">
      <text>
        <r>
          <rPr>
            <b/>
            <sz val="9"/>
            <color indexed="81"/>
            <rFont val="Tahoma"/>
            <family val="2"/>
            <charset val="204"/>
          </rPr>
          <t>Olga Kapitulskaya:</t>
        </r>
        <r>
          <rPr>
            <sz val="9"/>
            <color indexed="81"/>
            <rFont val="Tahoma"/>
            <family val="2"/>
            <charset val="204"/>
          </rPr>
          <t xml:space="preserve">
Платежное поручение ПЖ000003677 от 03.05.2018</t>
        </r>
      </text>
    </comment>
    <comment ref="P780" authorId="0" shapeId="0" xr:uid="{00000000-0006-0000-0100-000075040000}">
      <text>
        <r>
          <rPr>
            <b/>
            <sz val="9"/>
            <color indexed="81"/>
            <rFont val="Tahoma"/>
            <family val="2"/>
            <charset val="204"/>
          </rPr>
          <t>Olga Kapitulskaya:</t>
        </r>
        <r>
          <rPr>
            <sz val="9"/>
            <color indexed="81"/>
            <rFont val="Tahoma"/>
            <family val="2"/>
            <charset val="204"/>
          </rPr>
          <t xml:space="preserve">
Платежное поручение ПЖ000004651 от 06.06.2018</t>
        </r>
      </text>
    </comment>
    <comment ref="X781" authorId="0" shapeId="0" xr:uid="{00000000-0006-0000-0100-000076040000}">
      <text>
        <r>
          <rPr>
            <b/>
            <sz val="9"/>
            <color indexed="81"/>
            <rFont val="Tahoma"/>
            <family val="2"/>
            <charset val="204"/>
          </rPr>
          <t>Olga Kapitulskaya:</t>
        </r>
        <r>
          <rPr>
            <sz val="9"/>
            <color indexed="81"/>
            <rFont val="Tahoma"/>
            <family val="2"/>
            <charset val="204"/>
          </rPr>
          <t xml:space="preserve">
Платежное поручение ПЖ000008765 от 17.10.2018</t>
        </r>
      </text>
    </comment>
    <comment ref="X782" authorId="0" shapeId="0" xr:uid="{00000000-0006-0000-0100-000077040000}">
      <text>
        <r>
          <rPr>
            <b/>
            <sz val="9"/>
            <color indexed="81"/>
            <rFont val="Tahoma"/>
            <family val="2"/>
            <charset val="204"/>
          </rPr>
          <t>Olga Kapitulskaya:</t>
        </r>
        <r>
          <rPr>
            <sz val="9"/>
            <color indexed="81"/>
            <rFont val="Tahoma"/>
            <family val="2"/>
            <charset val="204"/>
          </rPr>
          <t xml:space="preserve">
Платежное поручение ПЖ000008310 от 03.10.2018</t>
        </r>
      </text>
    </comment>
    <comment ref="F783" authorId="0" shapeId="0" xr:uid="{00000000-0006-0000-0100-000078040000}">
      <text>
        <r>
          <rPr>
            <b/>
            <sz val="9"/>
            <color indexed="81"/>
            <rFont val="Tahoma"/>
            <family val="2"/>
            <charset val="204"/>
          </rPr>
          <t>Olga Kapitulskaya:</t>
        </r>
        <r>
          <rPr>
            <sz val="9"/>
            <color indexed="81"/>
            <rFont val="Tahoma"/>
            <family val="2"/>
            <charset val="204"/>
          </rPr>
          <t xml:space="preserve">
Платежное поручение ПЖ000000557 от 24.01.2018</t>
        </r>
      </text>
    </comment>
    <comment ref="N784" authorId="0" shapeId="0" xr:uid="{00000000-0006-0000-0100-000079040000}">
      <text>
        <r>
          <rPr>
            <b/>
            <sz val="9"/>
            <color indexed="81"/>
            <rFont val="Tahoma"/>
            <family val="2"/>
            <charset val="204"/>
          </rPr>
          <t>Olga Kapitulskaya:</t>
        </r>
        <r>
          <rPr>
            <sz val="9"/>
            <color indexed="81"/>
            <rFont val="Tahoma"/>
            <family val="2"/>
            <charset val="204"/>
          </rPr>
          <t xml:space="preserve">
Платежное поручение ПЖ000004302 от 25.05.2018</t>
        </r>
      </text>
    </comment>
    <comment ref="N785" authorId="0" shapeId="0" xr:uid="{00000000-0006-0000-0100-00007A040000}">
      <text>
        <r>
          <rPr>
            <b/>
            <sz val="9"/>
            <color indexed="81"/>
            <rFont val="Tahoma"/>
            <family val="2"/>
            <charset val="204"/>
          </rPr>
          <t>Olga Kapitulskaya:</t>
        </r>
        <r>
          <rPr>
            <sz val="9"/>
            <color indexed="81"/>
            <rFont val="Tahoma"/>
            <family val="2"/>
            <charset val="204"/>
          </rPr>
          <t xml:space="preserve">
Платежное поручение ПЖ000004291 от 25.05.2018</t>
        </r>
      </text>
    </comment>
    <comment ref="N786" authorId="0" shapeId="0" xr:uid="{00000000-0006-0000-0100-00007B040000}">
      <text>
        <r>
          <rPr>
            <b/>
            <sz val="9"/>
            <color indexed="81"/>
            <rFont val="Tahoma"/>
            <family val="2"/>
            <charset val="204"/>
          </rPr>
          <t>Olga Kapitulskaya:</t>
        </r>
        <r>
          <rPr>
            <sz val="9"/>
            <color indexed="81"/>
            <rFont val="Tahoma"/>
            <family val="2"/>
            <charset val="204"/>
          </rPr>
          <t xml:space="preserve">
Платежное поручение ПЖ000004248 от 24.05.2018</t>
        </r>
      </text>
    </comment>
    <comment ref="N787" authorId="0" shapeId="0" xr:uid="{00000000-0006-0000-0100-00007C040000}">
      <text>
        <r>
          <rPr>
            <b/>
            <sz val="9"/>
            <color indexed="81"/>
            <rFont val="Tahoma"/>
            <family val="2"/>
            <charset val="204"/>
          </rPr>
          <t>Olga Kapitulskaya:</t>
        </r>
        <r>
          <rPr>
            <sz val="9"/>
            <color indexed="81"/>
            <rFont val="Tahoma"/>
            <family val="2"/>
            <charset val="204"/>
          </rPr>
          <t xml:space="preserve">
Платежное поручение ПЖ000003808 от 08.05.2018</t>
        </r>
      </text>
    </comment>
    <comment ref="N788" authorId="0" shapeId="0" xr:uid="{00000000-0006-0000-0100-00007D040000}">
      <text>
        <r>
          <rPr>
            <b/>
            <sz val="9"/>
            <color indexed="81"/>
            <rFont val="Tahoma"/>
            <family val="2"/>
            <charset val="204"/>
          </rPr>
          <t>Olga Kapitulskaya:</t>
        </r>
        <r>
          <rPr>
            <sz val="9"/>
            <color indexed="81"/>
            <rFont val="Tahoma"/>
            <family val="2"/>
            <charset val="204"/>
          </rPr>
          <t xml:space="preserve">
Платежное поручение ПЖ000004169 от 22.05.2018</t>
        </r>
      </text>
    </comment>
    <comment ref="N789" authorId="0" shapeId="0" xr:uid="{00000000-0006-0000-0100-00007E040000}">
      <text>
        <r>
          <rPr>
            <b/>
            <sz val="9"/>
            <color indexed="81"/>
            <rFont val="Tahoma"/>
            <family val="2"/>
            <charset val="204"/>
          </rPr>
          <t>Olga Kapitulskaya:</t>
        </r>
        <r>
          <rPr>
            <sz val="9"/>
            <color indexed="81"/>
            <rFont val="Tahoma"/>
            <family val="2"/>
            <charset val="204"/>
          </rPr>
          <t xml:space="preserve">
Платежное поручение ПЖ000004084 от 17.05.2018</t>
        </r>
      </text>
    </comment>
    <comment ref="F790" authorId="0" shapeId="0" xr:uid="{00000000-0006-0000-0100-00007F040000}">
      <text>
        <r>
          <rPr>
            <b/>
            <sz val="9"/>
            <color indexed="81"/>
            <rFont val="Tahoma"/>
            <family val="2"/>
            <charset val="204"/>
          </rPr>
          <t>Olga Kapitulskaya:</t>
        </r>
        <r>
          <rPr>
            <sz val="9"/>
            <color indexed="81"/>
            <rFont val="Tahoma"/>
            <family val="2"/>
            <charset val="204"/>
          </rPr>
          <t xml:space="preserve">
Платежное поручение ПЖ000000522 от 23.01.2018</t>
        </r>
      </text>
    </comment>
    <comment ref="X791" authorId="0" shapeId="0" xr:uid="{00000000-0006-0000-0100-000080040000}">
      <text>
        <r>
          <rPr>
            <b/>
            <sz val="9"/>
            <color indexed="81"/>
            <rFont val="Tahoma"/>
            <family val="2"/>
            <charset val="204"/>
          </rPr>
          <t>Olga Kapitulskaya:</t>
        </r>
        <r>
          <rPr>
            <sz val="9"/>
            <color indexed="81"/>
            <rFont val="Tahoma"/>
            <family val="2"/>
            <charset val="204"/>
          </rPr>
          <t xml:space="preserve">
Платежное поручение ПЖ000008502 от 10.10.2018</t>
        </r>
      </text>
    </comment>
    <comment ref="Z791" authorId="0" shapeId="0" xr:uid="{00000000-0006-0000-0100-000081040000}">
      <text>
        <r>
          <rPr>
            <b/>
            <sz val="9"/>
            <color indexed="81"/>
            <rFont val="Tahoma"/>
            <family val="2"/>
            <charset val="204"/>
          </rPr>
          <t>Olga Kapitulskaya:</t>
        </r>
        <r>
          <rPr>
            <sz val="9"/>
            <color indexed="81"/>
            <rFont val="Tahoma"/>
            <family val="2"/>
            <charset val="204"/>
          </rPr>
          <t xml:space="preserve">
Платежное поручение ПЖ000009665 от 15.11.2018</t>
        </r>
      </text>
    </comment>
    <comment ref="X792" authorId="0" shapeId="0" xr:uid="{00000000-0006-0000-0100-000082040000}">
      <text>
        <r>
          <rPr>
            <b/>
            <sz val="9"/>
            <color indexed="81"/>
            <rFont val="Tahoma"/>
            <family val="2"/>
            <charset val="204"/>
          </rPr>
          <t>Olga Kapitulskaya:</t>
        </r>
        <r>
          <rPr>
            <sz val="9"/>
            <color indexed="81"/>
            <rFont val="Tahoma"/>
            <family val="2"/>
            <charset val="204"/>
          </rPr>
          <t xml:space="preserve">
Платежное поручение ПЖ000008513 от 10.10.2018</t>
        </r>
      </text>
    </comment>
    <comment ref="Z792" authorId="0" shapeId="0" xr:uid="{00000000-0006-0000-0100-000083040000}">
      <text>
        <r>
          <rPr>
            <b/>
            <sz val="9"/>
            <color indexed="81"/>
            <rFont val="Tahoma"/>
            <family val="2"/>
            <charset val="204"/>
          </rPr>
          <t>Olga Kapitulskaya:</t>
        </r>
        <r>
          <rPr>
            <sz val="9"/>
            <color indexed="81"/>
            <rFont val="Tahoma"/>
            <family val="2"/>
            <charset val="204"/>
          </rPr>
          <t xml:space="preserve">
Платежное поручение ПЖ000009962 от 28.11.2018</t>
        </r>
      </text>
    </comment>
    <comment ref="X793" authorId="0" shapeId="0" xr:uid="{00000000-0006-0000-0100-000084040000}">
      <text>
        <r>
          <rPr>
            <b/>
            <sz val="9"/>
            <color indexed="81"/>
            <rFont val="Tahoma"/>
            <family val="2"/>
            <charset val="204"/>
          </rPr>
          <t>Olga Kapitulskaya:</t>
        </r>
        <r>
          <rPr>
            <sz val="9"/>
            <color indexed="81"/>
            <rFont val="Tahoma"/>
            <family val="2"/>
            <charset val="204"/>
          </rPr>
          <t xml:space="preserve">
Платежное поручение ПЖ000009032 от 30.10.2018</t>
        </r>
      </text>
    </comment>
    <comment ref="Z793" authorId="0" shapeId="0" xr:uid="{00000000-0006-0000-0100-000085040000}">
      <text>
        <r>
          <rPr>
            <b/>
            <sz val="9"/>
            <color indexed="81"/>
            <rFont val="Tahoma"/>
            <family val="2"/>
            <charset val="204"/>
          </rPr>
          <t>Olga Kapitulskaya:</t>
        </r>
        <r>
          <rPr>
            <sz val="9"/>
            <color indexed="81"/>
            <rFont val="Tahoma"/>
            <family val="2"/>
            <charset val="204"/>
          </rPr>
          <t xml:space="preserve">
Платежное поручение ПЖ000009256 от 02.11.2018</t>
        </r>
      </text>
    </comment>
    <comment ref="X794" authorId="0" shapeId="0" xr:uid="{00000000-0006-0000-0100-000086040000}">
      <text>
        <r>
          <rPr>
            <b/>
            <sz val="9"/>
            <color indexed="81"/>
            <rFont val="Tahoma"/>
            <family val="2"/>
            <charset val="204"/>
          </rPr>
          <t>Olga Kapitulskaya:</t>
        </r>
        <r>
          <rPr>
            <sz val="9"/>
            <color indexed="81"/>
            <rFont val="Tahoma"/>
            <family val="2"/>
            <charset val="204"/>
          </rPr>
          <t xml:space="preserve">
Платежное поручение ПЖ000008816 от 19.10.2018 0:00:00</t>
        </r>
      </text>
    </comment>
    <comment ref="Z794" authorId="0" shapeId="0" xr:uid="{00000000-0006-0000-0100-000087040000}">
      <text>
        <r>
          <rPr>
            <b/>
            <sz val="9"/>
            <color indexed="81"/>
            <rFont val="Tahoma"/>
            <family val="2"/>
            <charset val="204"/>
          </rPr>
          <t>Olga Kapitulskaya:</t>
        </r>
        <r>
          <rPr>
            <sz val="9"/>
            <color indexed="81"/>
            <rFont val="Tahoma"/>
            <family val="2"/>
            <charset val="204"/>
          </rPr>
          <t xml:space="preserve">
Платежное поручение ПЖ000009689 от 16.11.2018</t>
        </r>
      </text>
    </comment>
    <comment ref="F795" authorId="0" shapeId="0" xr:uid="{00000000-0006-0000-0100-000088040000}">
      <text>
        <r>
          <rPr>
            <b/>
            <sz val="9"/>
            <color indexed="81"/>
            <rFont val="Tahoma"/>
            <family val="2"/>
            <charset val="204"/>
          </rPr>
          <t>Olga Kapitulskaya:</t>
        </r>
        <r>
          <rPr>
            <sz val="9"/>
            <color indexed="81"/>
            <rFont val="Tahoma"/>
            <family val="2"/>
            <charset val="204"/>
          </rPr>
          <t xml:space="preserve">
Платежное поручение ПЖ000000561 от 24.01.2018</t>
        </r>
      </text>
    </comment>
    <comment ref="J796" authorId="0" shapeId="0" xr:uid="{00000000-0006-0000-0100-000089040000}">
      <text>
        <r>
          <rPr>
            <b/>
            <sz val="9"/>
            <color indexed="81"/>
            <rFont val="Tahoma"/>
            <family val="2"/>
            <charset val="204"/>
          </rPr>
          <t>Olga Kapitulskaya:</t>
        </r>
        <r>
          <rPr>
            <sz val="9"/>
            <color indexed="81"/>
            <rFont val="Tahoma"/>
            <family val="2"/>
            <charset val="204"/>
          </rPr>
          <t xml:space="preserve">
Платежное поручение ПЖ000002294 от 19.03.2018</t>
        </r>
      </text>
    </comment>
    <comment ref="N796" authorId="0" shapeId="0" xr:uid="{00000000-0006-0000-0100-00008A040000}">
      <text>
        <r>
          <rPr>
            <b/>
            <sz val="9"/>
            <color indexed="81"/>
            <rFont val="Tahoma"/>
            <family val="2"/>
            <charset val="204"/>
          </rPr>
          <t>Olga Kapitulskaya:</t>
        </r>
        <r>
          <rPr>
            <sz val="9"/>
            <color indexed="81"/>
            <rFont val="Tahoma"/>
            <family val="2"/>
            <charset val="204"/>
          </rPr>
          <t xml:space="preserve">
Платежное поручение ПЖ000004045 от 16.05.2018</t>
        </r>
      </text>
    </comment>
    <comment ref="X796" authorId="0" shapeId="0" xr:uid="{00000000-0006-0000-0100-00008B040000}">
      <text>
        <r>
          <rPr>
            <b/>
            <sz val="9"/>
            <color indexed="81"/>
            <rFont val="Tahoma"/>
            <family val="2"/>
            <charset val="204"/>
          </rPr>
          <t>Olga Kapitulskaya:</t>
        </r>
        <r>
          <rPr>
            <sz val="9"/>
            <color indexed="81"/>
            <rFont val="Tahoma"/>
            <family val="2"/>
            <charset val="204"/>
          </rPr>
          <t xml:space="preserve">
Платежное поручение ПЖ000008458 от 08.10.2018</t>
        </r>
      </text>
    </comment>
    <comment ref="X797" authorId="0" shapeId="0" xr:uid="{00000000-0006-0000-0100-00008C040000}">
      <text>
        <r>
          <rPr>
            <b/>
            <sz val="9"/>
            <color indexed="81"/>
            <rFont val="Tahoma"/>
            <family val="2"/>
            <charset val="204"/>
          </rPr>
          <t>Olga Kapitulskaya:</t>
        </r>
        <r>
          <rPr>
            <sz val="9"/>
            <color indexed="81"/>
            <rFont val="Tahoma"/>
            <family val="2"/>
            <charset val="204"/>
          </rPr>
          <t xml:space="preserve">
Платежное поручение ПЖ000008482 от 09.10.2018</t>
        </r>
      </text>
    </comment>
    <comment ref="J798" authorId="0" shapeId="0" xr:uid="{00000000-0006-0000-0100-00008D040000}">
      <text>
        <r>
          <rPr>
            <b/>
            <sz val="9"/>
            <color indexed="81"/>
            <rFont val="Tahoma"/>
            <family val="2"/>
            <charset val="204"/>
          </rPr>
          <t>Olga Kapitulskaya:</t>
        </r>
        <r>
          <rPr>
            <sz val="9"/>
            <color indexed="81"/>
            <rFont val="Tahoma"/>
            <family val="2"/>
            <charset val="204"/>
          </rPr>
          <t xml:space="preserve">
Платежное поручение ПЖ000002326 от 19.03.2018</t>
        </r>
      </text>
    </comment>
    <comment ref="L799" authorId="0" shapeId="0" xr:uid="{00000000-0006-0000-0100-00008E040000}">
      <text>
        <r>
          <rPr>
            <b/>
            <sz val="9"/>
            <color indexed="81"/>
            <rFont val="Tahoma"/>
            <family val="2"/>
            <charset val="204"/>
          </rPr>
          <t>Olga Kapitulskaya:</t>
        </r>
        <r>
          <rPr>
            <sz val="9"/>
            <color indexed="81"/>
            <rFont val="Tahoma"/>
            <family val="2"/>
            <charset val="204"/>
          </rPr>
          <t xml:space="preserve">
Платежное поручение ПЖ000003458 от 25.04.2018</t>
        </r>
      </text>
    </comment>
    <comment ref="F800" authorId="0" shapeId="0" xr:uid="{00000000-0006-0000-0100-00008F040000}">
      <text>
        <r>
          <rPr>
            <b/>
            <sz val="9"/>
            <color indexed="81"/>
            <rFont val="Tahoma"/>
            <family val="2"/>
            <charset val="204"/>
          </rPr>
          <t>Olga Kapitulskaya:</t>
        </r>
        <r>
          <rPr>
            <sz val="9"/>
            <color indexed="81"/>
            <rFont val="Tahoma"/>
            <family val="2"/>
            <charset val="204"/>
          </rPr>
          <t xml:space="preserve">
Платежное поручение ПЖ000000524 от 23.01.2018</t>
        </r>
      </text>
    </comment>
    <comment ref="P800" authorId="0" shapeId="0" xr:uid="{00000000-0006-0000-0100-000090040000}">
      <text>
        <r>
          <rPr>
            <b/>
            <sz val="9"/>
            <color indexed="81"/>
            <rFont val="Tahoma"/>
            <family val="2"/>
            <charset val="204"/>
          </rPr>
          <t>Olga Kapitulskaya:</t>
        </r>
        <r>
          <rPr>
            <sz val="9"/>
            <color indexed="81"/>
            <rFont val="Tahoma"/>
            <family val="2"/>
            <charset val="204"/>
          </rPr>
          <t xml:space="preserve">
Платежное поручение ПЖ000005216 от 27.06.2018</t>
        </r>
      </text>
    </comment>
    <comment ref="F801" authorId="0" shapeId="0" xr:uid="{00000000-0006-0000-0100-000091040000}">
      <text>
        <r>
          <rPr>
            <b/>
            <sz val="9"/>
            <color indexed="81"/>
            <rFont val="Tahoma"/>
            <family val="2"/>
            <charset val="204"/>
          </rPr>
          <t>Olga Kapitulskaya:</t>
        </r>
        <r>
          <rPr>
            <sz val="9"/>
            <color indexed="81"/>
            <rFont val="Tahoma"/>
            <family val="2"/>
            <charset val="204"/>
          </rPr>
          <t xml:space="preserve">
Платежное поручение ПЖ000000395 от 17.01.2018</t>
        </r>
      </text>
    </comment>
    <comment ref="Z802" authorId="0" shapeId="0" xr:uid="{00000000-0006-0000-0100-000092040000}">
      <text>
        <r>
          <rPr>
            <b/>
            <sz val="9"/>
            <color indexed="81"/>
            <rFont val="Tahoma"/>
            <family val="2"/>
            <charset val="204"/>
          </rPr>
          <t>Olga Kapitulskaya:</t>
        </r>
        <r>
          <rPr>
            <sz val="9"/>
            <color indexed="81"/>
            <rFont val="Tahoma"/>
            <family val="2"/>
            <charset val="204"/>
          </rPr>
          <t xml:space="preserve">
Платежное поручение ПЖ000009336 от 06.11.2018</t>
        </r>
      </text>
    </comment>
    <comment ref="AB802" authorId="0" shapeId="0" xr:uid="{00000000-0006-0000-0100-000093040000}">
      <text>
        <r>
          <rPr>
            <b/>
            <sz val="9"/>
            <color indexed="81"/>
            <rFont val="Tahoma"/>
            <family val="2"/>
            <charset val="204"/>
          </rPr>
          <t>Olga Kapitulskaya:</t>
        </r>
        <r>
          <rPr>
            <sz val="9"/>
            <color indexed="81"/>
            <rFont val="Tahoma"/>
            <family val="2"/>
            <charset val="204"/>
          </rPr>
          <t xml:space="preserve">
Платежное поручение ПЖ000010222 от 04.12.2018</t>
        </r>
      </text>
    </comment>
    <comment ref="F803" authorId="0" shapeId="0" xr:uid="{00000000-0006-0000-0100-000094040000}">
      <text>
        <r>
          <rPr>
            <b/>
            <sz val="9"/>
            <color indexed="81"/>
            <rFont val="Tahoma"/>
            <family val="2"/>
            <charset val="204"/>
          </rPr>
          <t>Olga Kapitulskaya:</t>
        </r>
        <r>
          <rPr>
            <sz val="9"/>
            <color indexed="81"/>
            <rFont val="Tahoma"/>
            <family val="2"/>
            <charset val="204"/>
          </rPr>
          <t xml:space="preserve">
Платежное поручение ПЖ000000192 от 12.01.2018</t>
        </r>
      </text>
    </comment>
    <comment ref="H804" authorId="0" shapeId="0" xr:uid="{00000000-0006-0000-0100-000095040000}">
      <text>
        <r>
          <rPr>
            <b/>
            <sz val="9"/>
            <color indexed="81"/>
            <rFont val="Tahoma"/>
            <family val="2"/>
            <charset val="204"/>
          </rPr>
          <t>Olga Kapitulskaya:</t>
        </r>
        <r>
          <rPr>
            <sz val="9"/>
            <color indexed="81"/>
            <rFont val="Tahoma"/>
            <family val="2"/>
            <charset val="204"/>
          </rPr>
          <t xml:space="preserve">
Платежное поручение ПЖ000000956 от 02.02.2018</t>
        </r>
      </text>
    </comment>
    <comment ref="J805" authorId="0" shapeId="0" xr:uid="{00000000-0006-0000-0100-000096040000}">
      <text>
        <r>
          <rPr>
            <b/>
            <sz val="9"/>
            <color indexed="81"/>
            <rFont val="Tahoma"/>
            <family val="2"/>
            <charset val="204"/>
          </rPr>
          <t>Olga Kapitulskaya:</t>
        </r>
        <r>
          <rPr>
            <sz val="9"/>
            <color indexed="81"/>
            <rFont val="Tahoma"/>
            <family val="2"/>
            <charset val="204"/>
          </rPr>
          <t xml:space="preserve">
Платежное поручение ПЖ000002557 от 29.03.2018</t>
        </r>
      </text>
    </comment>
    <comment ref="P805" authorId="0" shapeId="0" xr:uid="{00000000-0006-0000-0100-000097040000}">
      <text>
        <r>
          <rPr>
            <b/>
            <sz val="9"/>
            <color indexed="81"/>
            <rFont val="Tahoma"/>
            <family val="2"/>
            <charset val="204"/>
          </rPr>
          <t>Olga Kapitulskaya:</t>
        </r>
        <r>
          <rPr>
            <sz val="9"/>
            <color indexed="81"/>
            <rFont val="Tahoma"/>
            <family val="2"/>
            <charset val="204"/>
          </rPr>
          <t xml:space="preserve">
Платежное поручение ПЖ000005217 от 27.06.2018</t>
        </r>
      </text>
    </comment>
    <comment ref="F806" authorId="0" shapeId="0" xr:uid="{00000000-0006-0000-0100-000098040000}">
      <text>
        <r>
          <rPr>
            <b/>
            <sz val="9"/>
            <color indexed="81"/>
            <rFont val="Tahoma"/>
            <family val="2"/>
            <charset val="204"/>
          </rPr>
          <t>Olga Kapitulskaya:</t>
        </r>
        <r>
          <rPr>
            <sz val="9"/>
            <color indexed="81"/>
            <rFont val="Tahoma"/>
            <family val="2"/>
            <charset val="204"/>
          </rPr>
          <t xml:space="preserve">
Платежное поручение ПЖ000000205 от 12.01.2018</t>
        </r>
      </text>
    </comment>
    <comment ref="H806" authorId="0" shapeId="0" xr:uid="{00000000-0006-0000-0100-000099040000}">
      <text>
        <r>
          <rPr>
            <b/>
            <sz val="9"/>
            <color indexed="81"/>
            <rFont val="Tahoma"/>
            <family val="2"/>
            <charset val="204"/>
          </rPr>
          <t>Olga Kapitulskaya:</t>
        </r>
        <r>
          <rPr>
            <sz val="9"/>
            <color indexed="81"/>
            <rFont val="Tahoma"/>
            <family val="2"/>
            <charset val="204"/>
          </rPr>
          <t xml:space="preserve">
Платежное поручение ПЖ000001635 от 26.02.2018</t>
        </r>
      </text>
    </comment>
    <comment ref="J806" authorId="0" shapeId="0" xr:uid="{00000000-0006-0000-0100-00009A040000}">
      <text>
        <r>
          <rPr>
            <b/>
            <sz val="9"/>
            <color indexed="81"/>
            <rFont val="Tahoma"/>
            <family val="2"/>
            <charset val="204"/>
          </rPr>
          <t>Olga Kapitulskaya:</t>
        </r>
        <r>
          <rPr>
            <sz val="9"/>
            <color indexed="81"/>
            <rFont val="Tahoma"/>
            <family val="2"/>
            <charset val="204"/>
          </rPr>
          <t xml:space="preserve">
Платежное поручение ПЖ000001882 от 01.03.2018</t>
        </r>
      </text>
    </comment>
    <comment ref="J807" authorId="0" shapeId="0" xr:uid="{00000000-0006-0000-0100-00009B040000}">
      <text>
        <r>
          <rPr>
            <b/>
            <sz val="9"/>
            <color indexed="81"/>
            <rFont val="Tahoma"/>
            <family val="2"/>
            <charset val="204"/>
          </rPr>
          <t>Olga Kapitulskaya:</t>
        </r>
        <r>
          <rPr>
            <sz val="9"/>
            <color indexed="81"/>
            <rFont val="Tahoma"/>
            <family val="2"/>
            <charset val="204"/>
          </rPr>
          <t xml:space="preserve">
Платежное поручение ПЖ000002359 от 21.03.2018</t>
        </r>
      </text>
    </comment>
    <comment ref="F808" authorId="0" shapeId="0" xr:uid="{00000000-0006-0000-0100-00009C040000}">
      <text>
        <r>
          <rPr>
            <b/>
            <sz val="9"/>
            <color indexed="81"/>
            <rFont val="Tahoma"/>
            <family val="2"/>
            <charset val="204"/>
          </rPr>
          <t>Olga Kapitulskaya:</t>
        </r>
        <r>
          <rPr>
            <sz val="9"/>
            <color indexed="81"/>
            <rFont val="Tahoma"/>
            <family val="2"/>
            <charset val="204"/>
          </rPr>
          <t xml:space="preserve">
Платежное поручение ПЖ000000477 от 22.01.2018</t>
        </r>
      </text>
    </comment>
    <comment ref="H809" authorId="0" shapeId="0" xr:uid="{00000000-0006-0000-0100-00009D040000}">
      <text>
        <r>
          <rPr>
            <b/>
            <sz val="9"/>
            <color indexed="81"/>
            <rFont val="Tahoma"/>
            <family val="2"/>
            <charset val="204"/>
          </rPr>
          <t>Olga Kapitulskaya:</t>
        </r>
        <r>
          <rPr>
            <sz val="9"/>
            <color indexed="81"/>
            <rFont val="Tahoma"/>
            <family val="2"/>
            <charset val="204"/>
          </rPr>
          <t xml:space="preserve">
Платежное поручение ПЖ000001334 от 14.02.2018</t>
        </r>
      </text>
    </comment>
    <comment ref="J809" authorId="0" shapeId="0" xr:uid="{00000000-0006-0000-0100-00009E040000}">
      <text>
        <r>
          <rPr>
            <b/>
            <sz val="9"/>
            <color indexed="81"/>
            <rFont val="Tahoma"/>
            <family val="2"/>
            <charset val="204"/>
          </rPr>
          <t>Olga Kapitulskaya:</t>
        </r>
        <r>
          <rPr>
            <sz val="9"/>
            <color indexed="81"/>
            <rFont val="Tahoma"/>
            <family val="2"/>
            <charset val="204"/>
          </rPr>
          <t xml:space="preserve">
Платежное поручение ПЖ000002376 от 21.03.2018</t>
        </r>
      </text>
    </comment>
    <comment ref="L809" authorId="0" shapeId="0" xr:uid="{00000000-0006-0000-0100-00009F040000}">
      <text>
        <r>
          <rPr>
            <b/>
            <sz val="9"/>
            <color indexed="81"/>
            <rFont val="Tahoma"/>
            <family val="2"/>
            <charset val="204"/>
          </rPr>
          <t>Olga Kapitulskaya:</t>
        </r>
        <r>
          <rPr>
            <sz val="9"/>
            <color indexed="81"/>
            <rFont val="Tahoma"/>
            <family val="2"/>
            <charset val="204"/>
          </rPr>
          <t xml:space="preserve">
Платежное поручение ПЖ000002836 от 06.04.2018</t>
        </r>
      </text>
    </comment>
    <comment ref="R809" authorId="0" shapeId="0" xr:uid="{00000000-0006-0000-0100-0000A0040000}">
      <text>
        <r>
          <rPr>
            <b/>
            <sz val="9"/>
            <color indexed="81"/>
            <rFont val="Tahoma"/>
            <family val="2"/>
            <charset val="204"/>
          </rPr>
          <t>Olga Kapitulskaya:</t>
        </r>
        <r>
          <rPr>
            <sz val="9"/>
            <color indexed="81"/>
            <rFont val="Tahoma"/>
            <family val="2"/>
            <charset val="204"/>
          </rPr>
          <t xml:space="preserve">
Платежное поручение ПЖ000005657 от 09.07.2018</t>
        </r>
      </text>
    </comment>
    <comment ref="L810" authorId="0" shapeId="0" xr:uid="{00000000-0006-0000-0100-0000A1040000}">
      <text>
        <r>
          <rPr>
            <b/>
            <sz val="9"/>
            <color indexed="81"/>
            <rFont val="Tahoma"/>
            <family val="2"/>
            <charset val="204"/>
          </rPr>
          <t>Olga Kapitulskaya:</t>
        </r>
        <r>
          <rPr>
            <sz val="9"/>
            <color indexed="81"/>
            <rFont val="Tahoma"/>
            <family val="2"/>
            <charset val="204"/>
          </rPr>
          <t xml:space="preserve">
Платежное поручение ПЖ000002867 от 06.04.2018</t>
        </r>
      </text>
    </comment>
    <comment ref="T811" authorId="0" shapeId="0" xr:uid="{00000000-0006-0000-0100-0000A2040000}">
      <text>
        <r>
          <rPr>
            <b/>
            <sz val="9"/>
            <color indexed="81"/>
            <rFont val="Tahoma"/>
            <family val="2"/>
            <charset val="204"/>
          </rPr>
          <t>Olga Kapitulskaya:</t>
        </r>
        <r>
          <rPr>
            <sz val="9"/>
            <color indexed="81"/>
            <rFont val="Tahoma"/>
            <family val="2"/>
            <charset val="204"/>
          </rPr>
          <t xml:space="preserve">
Платежное поручение ПЖ000008005 от 27.09.2018</t>
        </r>
      </text>
    </comment>
    <comment ref="F812" authorId="0" shapeId="0" xr:uid="{00000000-0006-0000-0100-0000A3040000}">
      <text>
        <r>
          <rPr>
            <b/>
            <sz val="9"/>
            <color indexed="81"/>
            <rFont val="Tahoma"/>
            <family val="2"/>
            <charset val="204"/>
          </rPr>
          <t>Olga Kapitulskaya:</t>
        </r>
        <r>
          <rPr>
            <sz val="9"/>
            <color indexed="81"/>
            <rFont val="Tahoma"/>
            <family val="2"/>
            <charset val="204"/>
          </rPr>
          <t xml:space="preserve">
Платежное поручение ПЖ000000082 от 10.01.2018</t>
        </r>
      </text>
    </comment>
    <comment ref="J812" authorId="0" shapeId="0" xr:uid="{00000000-0006-0000-0100-0000A4040000}">
      <text>
        <r>
          <rPr>
            <b/>
            <sz val="9"/>
            <color indexed="81"/>
            <rFont val="Tahoma"/>
            <family val="2"/>
            <charset val="204"/>
          </rPr>
          <t>Olga Kapitulskaya:</t>
        </r>
        <r>
          <rPr>
            <sz val="9"/>
            <color indexed="81"/>
            <rFont val="Tahoma"/>
            <family val="2"/>
            <charset val="204"/>
          </rPr>
          <t xml:space="preserve">
Платежное поручение ПЖ000002138 от 14.03.2018</t>
        </r>
      </text>
    </comment>
    <comment ref="L812" authorId="0" shapeId="0" xr:uid="{00000000-0006-0000-0100-0000A5040000}">
      <text>
        <r>
          <rPr>
            <b/>
            <sz val="9"/>
            <color indexed="81"/>
            <rFont val="Tahoma"/>
            <family val="2"/>
            <charset val="204"/>
          </rPr>
          <t>Olga Kapitulskaya:</t>
        </r>
        <r>
          <rPr>
            <sz val="9"/>
            <color indexed="81"/>
            <rFont val="Tahoma"/>
            <family val="2"/>
            <charset val="204"/>
          </rPr>
          <t xml:space="preserve">
Платежное поручение ПЖ000002914 от 10.04.2018</t>
        </r>
      </text>
    </comment>
    <comment ref="P812" authorId="0" shapeId="0" xr:uid="{00000000-0006-0000-0100-0000A6040000}">
      <text>
        <r>
          <rPr>
            <b/>
            <sz val="9"/>
            <color indexed="81"/>
            <rFont val="Tahoma"/>
            <family val="2"/>
            <charset val="204"/>
          </rPr>
          <t>Olga Kapitulskaya:</t>
        </r>
        <r>
          <rPr>
            <sz val="9"/>
            <color indexed="81"/>
            <rFont val="Tahoma"/>
            <family val="2"/>
            <charset val="204"/>
          </rPr>
          <t xml:space="preserve">
Платежное поручение ПЖ000004818 от 13.06.2018</t>
        </r>
      </text>
    </comment>
    <comment ref="Z812" authorId="0" shapeId="0" xr:uid="{00000000-0006-0000-0100-0000A7040000}">
      <text>
        <r>
          <rPr>
            <b/>
            <sz val="9"/>
            <color indexed="81"/>
            <rFont val="Tahoma"/>
            <family val="2"/>
            <charset val="204"/>
          </rPr>
          <t>Olga Kapitulskaya:</t>
        </r>
        <r>
          <rPr>
            <sz val="9"/>
            <color indexed="81"/>
            <rFont val="Tahoma"/>
            <family val="2"/>
            <charset val="204"/>
          </rPr>
          <t xml:space="preserve">
Платежное поручение ПЖ000009848 от 22.11.2018</t>
        </r>
      </text>
    </comment>
    <comment ref="J813" authorId="0" shapeId="0" xr:uid="{00000000-0006-0000-0100-0000A8040000}">
      <text>
        <r>
          <rPr>
            <b/>
            <sz val="9"/>
            <color indexed="81"/>
            <rFont val="Tahoma"/>
            <family val="2"/>
            <charset val="204"/>
          </rPr>
          <t>Olga Kapitulskaya:</t>
        </r>
        <r>
          <rPr>
            <sz val="9"/>
            <color indexed="81"/>
            <rFont val="Tahoma"/>
            <family val="2"/>
            <charset val="204"/>
          </rPr>
          <t xml:space="preserve">
Платежное поручение ПЖ000001920 от 02.03.2018</t>
        </r>
      </text>
    </comment>
    <comment ref="F814" authorId="0" shapeId="0" xr:uid="{00000000-0006-0000-0100-0000A9040000}">
      <text>
        <r>
          <rPr>
            <b/>
            <sz val="9"/>
            <color indexed="81"/>
            <rFont val="Tahoma"/>
            <family val="2"/>
            <charset val="204"/>
          </rPr>
          <t>Olga Kapitulskaya:</t>
        </r>
        <r>
          <rPr>
            <sz val="9"/>
            <color indexed="81"/>
            <rFont val="Tahoma"/>
            <family val="2"/>
            <charset val="204"/>
          </rPr>
          <t xml:space="preserve">
Платежное поручение ПЖ000000671 от 29.01.2018</t>
        </r>
      </text>
    </comment>
    <comment ref="J814" authorId="0" shapeId="0" xr:uid="{00000000-0006-0000-0100-0000AA040000}">
      <text>
        <r>
          <rPr>
            <b/>
            <sz val="9"/>
            <color indexed="81"/>
            <rFont val="Tahoma"/>
            <family val="2"/>
            <charset val="204"/>
          </rPr>
          <t>Olga Kapitulskaya:</t>
        </r>
        <r>
          <rPr>
            <sz val="9"/>
            <color indexed="81"/>
            <rFont val="Tahoma"/>
            <family val="2"/>
            <charset val="204"/>
          </rPr>
          <t xml:space="preserve">
Платежное поручение ПЖ000002338 от 20.03.2018</t>
        </r>
      </text>
    </comment>
    <comment ref="L814" authorId="0" shapeId="0" xr:uid="{00000000-0006-0000-0100-0000AB040000}">
      <text>
        <r>
          <rPr>
            <b/>
            <sz val="9"/>
            <color indexed="81"/>
            <rFont val="Tahoma"/>
            <family val="2"/>
            <charset val="204"/>
          </rPr>
          <t>Olga Kapitulskaya:</t>
        </r>
        <r>
          <rPr>
            <sz val="9"/>
            <color indexed="81"/>
            <rFont val="Tahoma"/>
            <family val="2"/>
            <charset val="204"/>
          </rPr>
          <t xml:space="preserve">
Платежное поручение ПЖ000003223 от 18.04.2018</t>
        </r>
      </text>
    </comment>
    <comment ref="X815" authorId="0" shapeId="0" xr:uid="{00000000-0006-0000-0100-0000AC040000}">
      <text>
        <r>
          <rPr>
            <b/>
            <sz val="9"/>
            <color indexed="81"/>
            <rFont val="Tahoma"/>
            <family val="2"/>
            <charset val="204"/>
          </rPr>
          <t>Olga Kapitulskaya:</t>
        </r>
        <r>
          <rPr>
            <sz val="9"/>
            <color indexed="81"/>
            <rFont val="Tahoma"/>
            <family val="2"/>
            <charset val="204"/>
          </rPr>
          <t xml:space="preserve">
Платежное поручение ПЖ000008552 от 12.10.2018</t>
        </r>
      </text>
    </comment>
    <comment ref="L816" authorId="0" shapeId="0" xr:uid="{00000000-0006-0000-0100-0000AD040000}">
      <text>
        <r>
          <rPr>
            <b/>
            <sz val="9"/>
            <color indexed="81"/>
            <rFont val="Tahoma"/>
            <family val="2"/>
            <charset val="204"/>
          </rPr>
          <t>Olga Kapitulskaya:</t>
        </r>
        <r>
          <rPr>
            <sz val="9"/>
            <color indexed="81"/>
            <rFont val="Tahoma"/>
            <family val="2"/>
            <charset val="204"/>
          </rPr>
          <t xml:space="preserve">
Платежное поручение ПЖ000003433 от 24.04.2018</t>
        </r>
      </text>
    </comment>
    <comment ref="P816" authorId="0" shapeId="0" xr:uid="{00000000-0006-0000-0100-0000AE040000}">
      <text>
        <r>
          <rPr>
            <b/>
            <sz val="9"/>
            <color indexed="81"/>
            <rFont val="Tahoma"/>
            <family val="2"/>
            <charset val="204"/>
          </rPr>
          <t>Olga Kapitulskaya:</t>
        </r>
        <r>
          <rPr>
            <sz val="9"/>
            <color indexed="81"/>
            <rFont val="Tahoma"/>
            <family val="2"/>
            <charset val="204"/>
          </rPr>
          <t xml:space="preserve">
Платежное поручение ПЖ000005262 от 28.06.2018</t>
        </r>
      </text>
    </comment>
    <comment ref="AB817" authorId="0" shapeId="0" xr:uid="{00000000-0006-0000-0100-0000AF040000}">
      <text>
        <r>
          <rPr>
            <b/>
            <sz val="9"/>
            <color indexed="81"/>
            <rFont val="Tahoma"/>
            <family val="2"/>
            <charset val="204"/>
          </rPr>
          <t>Olga Kapitulskaya:</t>
        </r>
        <r>
          <rPr>
            <sz val="9"/>
            <color indexed="81"/>
            <rFont val="Tahoma"/>
            <family val="2"/>
            <charset val="204"/>
          </rPr>
          <t xml:space="preserve">
Платежное поручение ПЖ000010218 от 04.12.2018</t>
        </r>
      </text>
    </comment>
    <comment ref="AB818" authorId="0" shapeId="0" xr:uid="{00000000-0006-0000-0100-0000B0040000}">
      <text>
        <r>
          <rPr>
            <b/>
            <sz val="9"/>
            <color indexed="81"/>
            <rFont val="Tahoma"/>
            <family val="2"/>
            <charset val="204"/>
          </rPr>
          <t>Olga Kapitulskaya:</t>
        </r>
        <r>
          <rPr>
            <sz val="9"/>
            <color indexed="81"/>
            <rFont val="Tahoma"/>
            <family val="2"/>
            <charset val="204"/>
          </rPr>
          <t xml:space="preserve">
Платежное поручение ПЖ000010483 от 12.12.2018</t>
        </r>
      </text>
    </comment>
    <comment ref="P819" authorId="0" shapeId="0" xr:uid="{00000000-0006-0000-0100-0000B1040000}">
      <text>
        <r>
          <rPr>
            <b/>
            <sz val="9"/>
            <color indexed="81"/>
            <rFont val="Tahoma"/>
            <family val="2"/>
            <charset val="204"/>
          </rPr>
          <t>Olga Kapitulskaya:</t>
        </r>
        <r>
          <rPr>
            <sz val="9"/>
            <color indexed="81"/>
            <rFont val="Tahoma"/>
            <family val="2"/>
            <charset val="204"/>
          </rPr>
          <t xml:space="preserve">
Платежное поручение ПЖ000005076 от 21.06.2018</t>
        </r>
      </text>
    </comment>
    <comment ref="R819" authorId="0" shapeId="0" xr:uid="{00000000-0006-0000-0100-0000B2040000}">
      <text>
        <r>
          <rPr>
            <b/>
            <sz val="9"/>
            <color indexed="81"/>
            <rFont val="Tahoma"/>
            <family val="2"/>
            <charset val="204"/>
          </rPr>
          <t>Olga Kapitulskaya:</t>
        </r>
        <r>
          <rPr>
            <sz val="9"/>
            <color indexed="81"/>
            <rFont val="Tahoma"/>
            <family val="2"/>
            <charset val="204"/>
          </rPr>
          <t xml:space="preserve">
Платежное поручение ПЖ000006080 от 20.07.2018</t>
        </r>
      </text>
    </comment>
    <comment ref="R820" authorId="0" shapeId="0" xr:uid="{00000000-0006-0000-0100-0000B3040000}">
      <text>
        <r>
          <rPr>
            <b/>
            <sz val="9"/>
            <color indexed="81"/>
            <rFont val="Tahoma"/>
            <family val="2"/>
            <charset val="204"/>
          </rPr>
          <t>Olga Kapitulskaya:</t>
        </r>
        <r>
          <rPr>
            <sz val="9"/>
            <color indexed="81"/>
            <rFont val="Tahoma"/>
            <family val="2"/>
            <charset val="204"/>
          </rPr>
          <t xml:space="preserve">
Платежное поручение ПЖ000005481 от 02.07.2018</t>
        </r>
      </text>
    </comment>
    <comment ref="AB821" authorId="0" shapeId="0" xr:uid="{00000000-0006-0000-0100-0000B4040000}">
      <text>
        <r>
          <rPr>
            <b/>
            <sz val="9"/>
            <color indexed="81"/>
            <rFont val="Tahoma"/>
            <family val="2"/>
            <charset val="204"/>
          </rPr>
          <t>Olga Kapitulskaya:</t>
        </r>
        <r>
          <rPr>
            <sz val="9"/>
            <color indexed="81"/>
            <rFont val="Tahoma"/>
            <family val="2"/>
            <charset val="204"/>
          </rPr>
          <t xml:space="preserve">
Платежное поручение ПЖ000010209 от 04.12.2018</t>
        </r>
      </text>
    </comment>
    <comment ref="H822" authorId="0" shapeId="0" xr:uid="{00000000-0006-0000-0100-0000B5040000}">
      <text>
        <r>
          <rPr>
            <b/>
            <sz val="9"/>
            <color indexed="81"/>
            <rFont val="Tahoma"/>
            <family val="2"/>
            <charset val="204"/>
          </rPr>
          <t>Olga Kapitulskaya:</t>
        </r>
        <r>
          <rPr>
            <sz val="9"/>
            <color indexed="81"/>
            <rFont val="Tahoma"/>
            <family val="2"/>
            <charset val="204"/>
          </rPr>
          <t xml:space="preserve">
Платежное поручение ПЖ000001633 от 26.02.2018</t>
        </r>
      </text>
    </comment>
    <comment ref="N822" authorId="0" shapeId="0" xr:uid="{00000000-0006-0000-0100-0000B6040000}">
      <text>
        <r>
          <rPr>
            <b/>
            <sz val="9"/>
            <color indexed="81"/>
            <rFont val="Tahoma"/>
            <family val="2"/>
            <charset val="204"/>
          </rPr>
          <t>Olga Kapitulskaya:</t>
        </r>
        <r>
          <rPr>
            <sz val="9"/>
            <color indexed="81"/>
            <rFont val="Tahoma"/>
            <family val="2"/>
            <charset val="204"/>
          </rPr>
          <t xml:space="preserve">
Платежное поручение ПЖ000003776 от 08.05.2018</t>
        </r>
      </text>
    </comment>
    <comment ref="AB822" authorId="0" shapeId="0" xr:uid="{00000000-0006-0000-0100-0000B7040000}">
      <text>
        <r>
          <rPr>
            <b/>
            <sz val="9"/>
            <color indexed="81"/>
            <rFont val="Tahoma"/>
            <family val="2"/>
            <charset val="204"/>
          </rPr>
          <t>Olga Kapitulskaya:</t>
        </r>
        <r>
          <rPr>
            <sz val="9"/>
            <color indexed="81"/>
            <rFont val="Tahoma"/>
            <family val="2"/>
            <charset val="204"/>
          </rPr>
          <t xml:space="preserve">
Платежное поручение ПЖ000010704 от 18.12.2018</t>
        </r>
      </text>
    </comment>
    <comment ref="N823" authorId="0" shapeId="0" xr:uid="{00000000-0006-0000-0100-0000B8040000}">
      <text>
        <r>
          <rPr>
            <b/>
            <sz val="9"/>
            <color indexed="81"/>
            <rFont val="Tahoma"/>
            <family val="2"/>
            <charset val="204"/>
          </rPr>
          <t>Olga Kapitulskaya:</t>
        </r>
        <r>
          <rPr>
            <sz val="9"/>
            <color indexed="81"/>
            <rFont val="Tahoma"/>
            <family val="2"/>
            <charset val="204"/>
          </rPr>
          <t xml:space="preserve">
Платежное поручение ПЖ000004103 от 18.05.2018</t>
        </r>
      </text>
    </comment>
    <comment ref="P824" authorId="0" shapeId="0" xr:uid="{00000000-0006-0000-0100-0000B9040000}">
      <text>
        <r>
          <rPr>
            <b/>
            <sz val="9"/>
            <color indexed="81"/>
            <rFont val="Tahoma"/>
            <family val="2"/>
            <charset val="204"/>
          </rPr>
          <t>Olga Kapitulskaya:</t>
        </r>
        <r>
          <rPr>
            <sz val="9"/>
            <color indexed="81"/>
            <rFont val="Tahoma"/>
            <family val="2"/>
            <charset val="204"/>
          </rPr>
          <t xml:space="preserve">
Платежное поручение ПЖ000005055 от 21.06.2018</t>
        </r>
      </text>
    </comment>
    <comment ref="T824" authorId="0" shapeId="0" xr:uid="{00000000-0006-0000-0100-0000BA040000}">
      <text>
        <r>
          <rPr>
            <b/>
            <sz val="9"/>
            <color indexed="81"/>
            <rFont val="Tahoma"/>
            <family val="2"/>
            <charset val="204"/>
          </rPr>
          <t>Olga Kapitulskaya:</t>
        </r>
        <r>
          <rPr>
            <sz val="9"/>
            <color indexed="81"/>
            <rFont val="Tahoma"/>
            <family val="2"/>
            <charset val="204"/>
          </rPr>
          <t xml:space="preserve">
Платежное поручение ПЖ000007119 от 23.08.2018</t>
        </r>
      </text>
    </comment>
    <comment ref="V824" authorId="0" shapeId="0" xr:uid="{00000000-0006-0000-0100-0000BB040000}">
      <text>
        <r>
          <rPr>
            <b/>
            <sz val="9"/>
            <color indexed="81"/>
            <rFont val="Tahoma"/>
            <family val="2"/>
            <charset val="204"/>
          </rPr>
          <t>Olga Kapitulskaya:</t>
        </r>
        <r>
          <rPr>
            <sz val="9"/>
            <color indexed="81"/>
            <rFont val="Tahoma"/>
            <family val="2"/>
            <charset val="204"/>
          </rPr>
          <t xml:space="preserve">
Платежное поручение ПЖ000007850 от 14.09.2018</t>
        </r>
      </text>
    </comment>
    <comment ref="T825" authorId="0" shapeId="0" xr:uid="{00000000-0006-0000-0100-0000BC040000}">
      <text>
        <r>
          <rPr>
            <b/>
            <sz val="9"/>
            <color indexed="81"/>
            <rFont val="Tahoma"/>
            <family val="2"/>
            <charset val="204"/>
          </rPr>
          <t>Olga Kapitulskaya:</t>
        </r>
        <r>
          <rPr>
            <sz val="9"/>
            <color indexed="81"/>
            <rFont val="Tahoma"/>
            <family val="2"/>
            <charset val="204"/>
          </rPr>
          <t xml:space="preserve">
Платежное поручение ПЖ000007120 от 23.08.2018</t>
        </r>
      </text>
    </comment>
    <comment ref="F826" authorId="0" shapeId="0" xr:uid="{00000000-0006-0000-0100-0000BD040000}">
      <text>
        <r>
          <rPr>
            <b/>
            <sz val="9"/>
            <color indexed="81"/>
            <rFont val="Tahoma"/>
            <family val="2"/>
            <charset val="204"/>
          </rPr>
          <t>Olga Kapitulskaya:</t>
        </r>
        <r>
          <rPr>
            <sz val="9"/>
            <color indexed="81"/>
            <rFont val="Tahoma"/>
            <family val="2"/>
            <charset val="204"/>
          </rPr>
          <t xml:space="preserve">
Платежное поручение ПЖ000000559 от 24.01.2018</t>
        </r>
      </text>
    </comment>
    <comment ref="H826" authorId="0" shapeId="0" xr:uid="{00000000-0006-0000-0100-0000BE040000}">
      <text>
        <r>
          <rPr>
            <b/>
            <sz val="9"/>
            <color indexed="81"/>
            <rFont val="Tahoma"/>
            <family val="2"/>
            <charset val="204"/>
          </rPr>
          <t>Olga Kapitulskaya:</t>
        </r>
        <r>
          <rPr>
            <sz val="9"/>
            <color indexed="81"/>
            <rFont val="Tahoma"/>
            <family val="2"/>
            <charset val="204"/>
          </rPr>
          <t xml:space="preserve">
Платежное поручение ПЖ000001358 от 14.02.2018</t>
        </r>
      </text>
    </comment>
    <comment ref="J826" authorId="0" shapeId="0" xr:uid="{00000000-0006-0000-0100-0000BF040000}">
      <text>
        <r>
          <rPr>
            <b/>
            <sz val="9"/>
            <color indexed="81"/>
            <rFont val="Tahoma"/>
            <family val="2"/>
            <charset val="204"/>
          </rPr>
          <t>Olga Kapitulskaya:</t>
        </r>
        <r>
          <rPr>
            <sz val="9"/>
            <color indexed="81"/>
            <rFont val="Tahoma"/>
            <family val="2"/>
            <charset val="204"/>
          </rPr>
          <t xml:space="preserve">
Платежное поручение ПЖ000002021 от 07.03.2018</t>
        </r>
      </text>
    </comment>
    <comment ref="L826" authorId="0" shapeId="0" xr:uid="{00000000-0006-0000-0100-0000C0040000}">
      <text>
        <r>
          <rPr>
            <b/>
            <sz val="9"/>
            <color indexed="81"/>
            <rFont val="Tahoma"/>
            <family val="2"/>
            <charset val="204"/>
          </rPr>
          <t>Olga Kapitulskaya:</t>
        </r>
        <r>
          <rPr>
            <sz val="9"/>
            <color indexed="81"/>
            <rFont val="Tahoma"/>
            <family val="2"/>
            <charset val="204"/>
          </rPr>
          <t xml:space="preserve">
Платежное поручение ПЖ000003395 от 23.04.2018</t>
        </r>
      </text>
    </comment>
    <comment ref="N826" authorId="0" shapeId="0" xr:uid="{00000000-0006-0000-0100-0000C1040000}">
      <text>
        <r>
          <rPr>
            <b/>
            <sz val="9"/>
            <color indexed="81"/>
            <rFont val="Tahoma"/>
            <family val="2"/>
            <charset val="204"/>
          </rPr>
          <t>Olga Kapitulskaya:</t>
        </r>
        <r>
          <rPr>
            <sz val="9"/>
            <color indexed="81"/>
            <rFont val="Tahoma"/>
            <family val="2"/>
            <charset val="204"/>
          </rPr>
          <t xml:space="preserve">
Платежное поручение ПЖ000004383 от 30.05.2018</t>
        </r>
      </text>
    </comment>
    <comment ref="AB826" authorId="0" shapeId="0" xr:uid="{00000000-0006-0000-0100-0000C2040000}">
      <text>
        <r>
          <rPr>
            <b/>
            <sz val="9"/>
            <color indexed="81"/>
            <rFont val="Tahoma"/>
            <family val="2"/>
            <charset val="204"/>
          </rPr>
          <t>Olga Kapitulskaya:</t>
        </r>
        <r>
          <rPr>
            <sz val="9"/>
            <color indexed="81"/>
            <rFont val="Tahoma"/>
            <family val="2"/>
            <charset val="204"/>
          </rPr>
          <t xml:space="preserve">
Платежное поручение ПЖ000010711 от 18.12.2018</t>
        </r>
      </text>
    </comment>
    <comment ref="AB827" authorId="0" shapeId="0" xr:uid="{00000000-0006-0000-0100-0000C3040000}">
      <text>
        <r>
          <rPr>
            <b/>
            <sz val="9"/>
            <color indexed="81"/>
            <rFont val="Tahoma"/>
            <family val="2"/>
            <charset val="204"/>
          </rPr>
          <t>Olga Kapitulskaya:</t>
        </r>
        <r>
          <rPr>
            <sz val="9"/>
            <color indexed="81"/>
            <rFont val="Tahoma"/>
            <family val="2"/>
            <charset val="204"/>
          </rPr>
          <t xml:space="preserve">
Платежное поручение ПЖ000010797 от 21.12.2018</t>
        </r>
      </text>
    </comment>
    <comment ref="N828" authorId="0" shapeId="0" xr:uid="{00000000-0006-0000-0100-0000C4040000}">
      <text>
        <r>
          <rPr>
            <b/>
            <sz val="9"/>
            <color indexed="81"/>
            <rFont val="Tahoma"/>
            <family val="2"/>
            <charset val="204"/>
          </rPr>
          <t>Olga Kapitulskaya:</t>
        </r>
        <r>
          <rPr>
            <sz val="9"/>
            <color indexed="81"/>
            <rFont val="Tahoma"/>
            <family val="2"/>
            <charset val="204"/>
          </rPr>
          <t xml:space="preserve">
Платежное поручение ПЖ000004154 от 21.05.2018</t>
        </r>
      </text>
    </comment>
    <comment ref="J829" authorId="0" shapeId="0" xr:uid="{00000000-0006-0000-0100-0000C5040000}">
      <text>
        <r>
          <rPr>
            <b/>
            <sz val="9"/>
            <color indexed="81"/>
            <rFont val="Tahoma"/>
            <family val="2"/>
            <charset val="204"/>
          </rPr>
          <t>Olga Kapitulskaya:</t>
        </r>
        <r>
          <rPr>
            <sz val="9"/>
            <color indexed="81"/>
            <rFont val="Tahoma"/>
            <family val="2"/>
            <charset val="204"/>
          </rPr>
          <t xml:space="preserve">
Платежное поручение ПЖ000001920 от 02.03.2018</t>
        </r>
      </text>
    </comment>
    <comment ref="R829" authorId="0" shapeId="0" xr:uid="{00000000-0006-0000-0100-0000C6040000}">
      <text>
        <r>
          <rPr>
            <b/>
            <sz val="9"/>
            <color indexed="81"/>
            <rFont val="Tahoma"/>
            <family val="2"/>
            <charset val="204"/>
          </rPr>
          <t>Olga Kapitulskaya:</t>
        </r>
        <r>
          <rPr>
            <sz val="9"/>
            <color indexed="81"/>
            <rFont val="Tahoma"/>
            <family val="2"/>
            <charset val="204"/>
          </rPr>
          <t xml:space="preserve">
Платежное поручение ПЖ000005973 от 17.07.2018</t>
        </r>
      </text>
    </comment>
    <comment ref="T829" authorId="0" shapeId="0" xr:uid="{00000000-0006-0000-0100-0000C7040000}">
      <text>
        <r>
          <rPr>
            <b/>
            <sz val="9"/>
            <color indexed="81"/>
            <rFont val="Tahoma"/>
            <family val="2"/>
            <charset val="204"/>
          </rPr>
          <t>Olga Kapitulskaya:</t>
        </r>
        <r>
          <rPr>
            <sz val="9"/>
            <color indexed="81"/>
            <rFont val="Tahoma"/>
            <family val="2"/>
            <charset val="204"/>
          </rPr>
          <t xml:space="preserve">
Платежное поручение ПЖ000006928 от 16.08.2018</t>
        </r>
      </text>
    </comment>
    <comment ref="V829" authorId="0" shapeId="0" xr:uid="{00000000-0006-0000-0100-0000C8040000}">
      <text>
        <r>
          <rPr>
            <b/>
            <sz val="9"/>
            <color indexed="81"/>
            <rFont val="Tahoma"/>
            <family val="2"/>
            <charset val="204"/>
          </rPr>
          <t>Olga Kapitulskaya:</t>
        </r>
        <r>
          <rPr>
            <sz val="9"/>
            <color indexed="81"/>
            <rFont val="Tahoma"/>
            <family val="2"/>
            <charset val="204"/>
          </rPr>
          <t xml:space="preserve">
Платежное поручение ПЖ000007468 от 05.09.2018</t>
        </r>
      </text>
    </comment>
    <comment ref="R830" authorId="0" shapeId="0" xr:uid="{00000000-0006-0000-0100-0000C9040000}">
      <text>
        <r>
          <rPr>
            <b/>
            <sz val="9"/>
            <color indexed="81"/>
            <rFont val="Tahoma"/>
            <family val="2"/>
            <charset val="204"/>
          </rPr>
          <t>Olga Kapitulskaya:</t>
        </r>
        <r>
          <rPr>
            <sz val="9"/>
            <color indexed="81"/>
            <rFont val="Tahoma"/>
            <family val="2"/>
            <charset val="204"/>
          </rPr>
          <t xml:space="preserve">
Платежное поручение ПЖ000006104 от 23.07.2018</t>
        </r>
      </text>
    </comment>
    <comment ref="T830" authorId="0" shapeId="0" xr:uid="{00000000-0006-0000-0100-0000CA040000}">
      <text>
        <r>
          <rPr>
            <b/>
            <sz val="9"/>
            <color indexed="81"/>
            <rFont val="Tahoma"/>
            <family val="2"/>
            <charset val="204"/>
          </rPr>
          <t>Olga Kapitulskaya:</t>
        </r>
        <r>
          <rPr>
            <sz val="9"/>
            <color indexed="81"/>
            <rFont val="Tahoma"/>
            <family val="2"/>
            <charset val="204"/>
          </rPr>
          <t xml:space="preserve">
Платежное поручение ПЖ000007116 от 23.08.2018</t>
        </r>
      </text>
    </comment>
    <comment ref="R831" authorId="0" shapeId="0" xr:uid="{00000000-0006-0000-0100-0000CB040000}">
      <text>
        <r>
          <rPr>
            <b/>
            <sz val="9"/>
            <color indexed="81"/>
            <rFont val="Tahoma"/>
            <family val="2"/>
            <charset val="204"/>
          </rPr>
          <t>Olga Kapitulskaya:</t>
        </r>
        <r>
          <rPr>
            <sz val="9"/>
            <color indexed="81"/>
            <rFont val="Tahoma"/>
            <family val="2"/>
            <charset val="204"/>
          </rPr>
          <t xml:space="preserve">
Платежное поручение ПЖ000006037 от 19.07.2018</t>
        </r>
      </text>
    </comment>
    <comment ref="R832" authorId="0" shapeId="0" xr:uid="{00000000-0006-0000-0100-0000CC040000}">
      <text>
        <r>
          <rPr>
            <b/>
            <sz val="9"/>
            <color indexed="81"/>
            <rFont val="Tahoma"/>
            <family val="2"/>
            <charset val="204"/>
          </rPr>
          <t>Olga Kapitulskaya:</t>
        </r>
        <r>
          <rPr>
            <sz val="9"/>
            <color indexed="81"/>
            <rFont val="Tahoma"/>
            <family val="2"/>
            <charset val="204"/>
          </rPr>
          <t xml:space="preserve">
Платежное поручение ПЖ000005956 от 17.07.2018</t>
        </r>
      </text>
    </comment>
    <comment ref="F833" authorId="0" shapeId="0" xr:uid="{00000000-0006-0000-0100-0000CD040000}">
      <text>
        <r>
          <rPr>
            <b/>
            <sz val="9"/>
            <color indexed="81"/>
            <rFont val="Tahoma"/>
            <family val="2"/>
            <charset val="204"/>
          </rPr>
          <t>Olga Kapitulskaya:</t>
        </r>
        <r>
          <rPr>
            <sz val="9"/>
            <color indexed="81"/>
            <rFont val="Tahoma"/>
            <family val="2"/>
            <charset val="204"/>
          </rPr>
          <t xml:space="preserve">
Платежное поручение ПЖ000000332 от 16.01.2018</t>
        </r>
      </text>
    </comment>
    <comment ref="J834" authorId="0" shapeId="0" xr:uid="{00000000-0006-0000-0100-0000CE040000}">
      <text>
        <r>
          <rPr>
            <b/>
            <sz val="9"/>
            <color indexed="81"/>
            <rFont val="Tahoma"/>
            <family val="2"/>
            <charset val="204"/>
          </rPr>
          <t>Olga Kapitulskaya:</t>
        </r>
        <r>
          <rPr>
            <sz val="9"/>
            <color indexed="81"/>
            <rFont val="Tahoma"/>
            <family val="2"/>
            <charset val="204"/>
          </rPr>
          <t xml:space="preserve">
Платежное поручение ПЖ000001973 от 06.03.2018</t>
        </r>
      </text>
    </comment>
    <comment ref="J835" authorId="0" shapeId="0" xr:uid="{00000000-0006-0000-0100-0000CF040000}">
      <text>
        <r>
          <rPr>
            <b/>
            <sz val="9"/>
            <color indexed="81"/>
            <rFont val="Tahoma"/>
            <family val="2"/>
            <charset val="204"/>
          </rPr>
          <t>Olga Kapitulskaya:</t>
        </r>
        <r>
          <rPr>
            <sz val="9"/>
            <color indexed="81"/>
            <rFont val="Tahoma"/>
            <family val="2"/>
            <charset val="204"/>
          </rPr>
          <t xml:space="preserve">
Платежное поручение ПЖ000001971 от 06.03.2018</t>
        </r>
      </text>
    </comment>
    <comment ref="J836" authorId="0" shapeId="0" xr:uid="{00000000-0006-0000-0100-0000D0040000}">
      <text>
        <r>
          <rPr>
            <b/>
            <sz val="9"/>
            <color indexed="81"/>
            <rFont val="Tahoma"/>
            <family val="2"/>
            <charset val="204"/>
          </rPr>
          <t>Olga Kapitulskaya:</t>
        </r>
        <r>
          <rPr>
            <sz val="9"/>
            <color indexed="81"/>
            <rFont val="Tahoma"/>
            <family val="2"/>
            <charset val="204"/>
          </rPr>
          <t xml:space="preserve">
Платежное поручение ПЖ000002371 от 21.03.2018</t>
        </r>
      </text>
    </comment>
    <comment ref="R837" authorId="0" shapeId="0" xr:uid="{00000000-0006-0000-0100-0000D1040000}">
      <text>
        <r>
          <rPr>
            <b/>
            <sz val="9"/>
            <color indexed="81"/>
            <rFont val="Tahoma"/>
            <family val="2"/>
            <charset val="204"/>
          </rPr>
          <t>Olga Kapitulskaya:</t>
        </r>
        <r>
          <rPr>
            <sz val="9"/>
            <color indexed="81"/>
            <rFont val="Tahoma"/>
            <family val="2"/>
            <charset val="204"/>
          </rPr>
          <t xml:space="preserve">
Платежное поручение ПЖ000006126 от 23.07.2018</t>
        </r>
      </text>
    </comment>
    <comment ref="T837" authorId="0" shapeId="0" xr:uid="{00000000-0006-0000-0100-0000D2040000}">
      <text>
        <r>
          <rPr>
            <b/>
            <sz val="9"/>
            <color indexed="81"/>
            <rFont val="Tahoma"/>
            <family val="2"/>
            <charset val="204"/>
          </rPr>
          <t>Olga Kapitulskaya:</t>
        </r>
        <r>
          <rPr>
            <sz val="9"/>
            <color indexed="81"/>
            <rFont val="Tahoma"/>
            <family val="2"/>
            <charset val="204"/>
          </rPr>
          <t xml:space="preserve">
Платежное поручение ПЖ000006932 от 16.08.2018</t>
        </r>
      </text>
    </comment>
    <comment ref="Z838" authorId="0" shapeId="0" xr:uid="{00000000-0006-0000-0100-0000D3040000}">
      <text>
        <r>
          <rPr>
            <b/>
            <sz val="9"/>
            <color indexed="81"/>
            <rFont val="Tahoma"/>
            <family val="2"/>
            <charset val="204"/>
          </rPr>
          <t>Olga Kapitulskaya:</t>
        </r>
        <r>
          <rPr>
            <sz val="9"/>
            <color indexed="81"/>
            <rFont val="Tahoma"/>
            <family val="2"/>
            <charset val="204"/>
          </rPr>
          <t xml:space="preserve">
Платежное поручение ПЖ000009828 от 22.11.2018</t>
        </r>
      </text>
    </comment>
    <comment ref="X839" authorId="0" shapeId="0" xr:uid="{00000000-0006-0000-0100-0000D4040000}">
      <text>
        <r>
          <rPr>
            <b/>
            <sz val="9"/>
            <color indexed="81"/>
            <rFont val="Tahoma"/>
            <family val="2"/>
            <charset val="204"/>
          </rPr>
          <t>Olga Kapitulskaya:</t>
        </r>
        <r>
          <rPr>
            <sz val="9"/>
            <color indexed="81"/>
            <rFont val="Tahoma"/>
            <family val="2"/>
            <charset val="204"/>
          </rPr>
          <t xml:space="preserve">
Платежное поручение ПЖ000008669 от 15.10.2018</t>
        </r>
      </text>
    </comment>
    <comment ref="Z839" authorId="0" shapeId="0" xr:uid="{00000000-0006-0000-0100-0000D5040000}">
      <text>
        <r>
          <rPr>
            <b/>
            <sz val="9"/>
            <color indexed="81"/>
            <rFont val="Tahoma"/>
            <family val="2"/>
            <charset val="204"/>
          </rPr>
          <t>Olga Kapitulskaya:</t>
        </r>
        <r>
          <rPr>
            <sz val="9"/>
            <color indexed="81"/>
            <rFont val="Tahoma"/>
            <family val="2"/>
            <charset val="204"/>
          </rPr>
          <t xml:space="preserve">
Платежное поручение ПЖ000009998 от 29.11.2018</t>
        </r>
      </text>
    </comment>
    <comment ref="J840" authorId="0" shapeId="0" xr:uid="{00000000-0006-0000-0100-0000D6040000}">
      <text>
        <r>
          <rPr>
            <b/>
            <sz val="9"/>
            <color indexed="81"/>
            <rFont val="Tahoma"/>
            <family val="2"/>
            <charset val="204"/>
          </rPr>
          <t>Olga Kapitulskaya:</t>
        </r>
        <r>
          <rPr>
            <sz val="9"/>
            <color indexed="81"/>
            <rFont val="Tahoma"/>
            <family val="2"/>
            <charset val="204"/>
          </rPr>
          <t xml:space="preserve">
Платежное поручение ПЖ000002300 от 19.03.2018</t>
        </r>
      </text>
    </comment>
    <comment ref="L841" authorId="0" shapeId="0" xr:uid="{00000000-0006-0000-0100-0000D7040000}">
      <text>
        <r>
          <rPr>
            <b/>
            <sz val="9"/>
            <color indexed="81"/>
            <rFont val="Tahoma"/>
            <family val="2"/>
            <charset val="204"/>
          </rPr>
          <t>Olga Kapitulskaya:</t>
        </r>
        <r>
          <rPr>
            <sz val="9"/>
            <color indexed="81"/>
            <rFont val="Tahoma"/>
            <family val="2"/>
            <charset val="204"/>
          </rPr>
          <t xml:space="preserve">
Платежное поручение ПЖ000003407 от 23.04.2018</t>
        </r>
      </text>
    </comment>
    <comment ref="L842" authorId="0" shapeId="0" xr:uid="{00000000-0006-0000-0100-0000D8040000}">
      <text>
        <r>
          <rPr>
            <b/>
            <sz val="9"/>
            <color indexed="81"/>
            <rFont val="Tahoma"/>
            <family val="2"/>
            <charset val="204"/>
          </rPr>
          <t>Olga Kapitulskaya:</t>
        </r>
        <r>
          <rPr>
            <sz val="9"/>
            <color indexed="81"/>
            <rFont val="Tahoma"/>
            <family val="2"/>
            <charset val="204"/>
          </rPr>
          <t xml:space="preserve">
Платежное поручение ПЖ000003405 от 23.04.2018</t>
        </r>
      </text>
    </comment>
    <comment ref="N842" authorId="0" shapeId="0" xr:uid="{00000000-0006-0000-0100-0000D9040000}">
      <text>
        <r>
          <rPr>
            <b/>
            <sz val="9"/>
            <color indexed="81"/>
            <rFont val="Tahoma"/>
            <family val="2"/>
            <charset val="204"/>
          </rPr>
          <t>Olga Kapitulskaya:</t>
        </r>
        <r>
          <rPr>
            <sz val="9"/>
            <color indexed="81"/>
            <rFont val="Tahoma"/>
            <family val="2"/>
            <charset val="204"/>
          </rPr>
          <t xml:space="preserve">
Платежное поручение ПЖ000003755 от 07.05.2018</t>
        </r>
      </text>
    </comment>
    <comment ref="N843" authorId="0" shapeId="0" xr:uid="{00000000-0006-0000-0100-0000DA040000}">
      <text>
        <r>
          <rPr>
            <b/>
            <sz val="9"/>
            <color indexed="81"/>
            <rFont val="Tahoma"/>
            <family val="2"/>
            <charset val="204"/>
          </rPr>
          <t>Olga Kapitulskaya:</t>
        </r>
        <r>
          <rPr>
            <sz val="9"/>
            <color indexed="81"/>
            <rFont val="Tahoma"/>
            <family val="2"/>
            <charset val="204"/>
          </rPr>
          <t xml:space="preserve">
Платежное поручение ПЖ000003790 от 08.05.2018</t>
        </r>
      </text>
    </comment>
    <comment ref="T844" authorId="0" shapeId="0" xr:uid="{00000000-0006-0000-0100-0000DB040000}">
      <text>
        <r>
          <rPr>
            <b/>
            <sz val="9"/>
            <color indexed="81"/>
            <rFont val="Tahoma"/>
            <family val="2"/>
            <charset val="204"/>
          </rPr>
          <t>Olga Kapitulskaya:</t>
        </r>
        <r>
          <rPr>
            <sz val="9"/>
            <color indexed="81"/>
            <rFont val="Tahoma"/>
            <family val="2"/>
            <charset val="204"/>
          </rPr>
          <t xml:space="preserve">
Платежное поручение ПЖ000007146 от 24.08.2018</t>
        </r>
      </text>
    </comment>
    <comment ref="V844" authorId="0" shapeId="0" xr:uid="{00000000-0006-0000-0100-0000DC040000}">
      <text>
        <r>
          <rPr>
            <b/>
            <sz val="9"/>
            <color indexed="81"/>
            <rFont val="Tahoma"/>
            <family val="2"/>
            <charset val="204"/>
          </rPr>
          <t>Olga Kapitulskaya:</t>
        </r>
        <r>
          <rPr>
            <sz val="9"/>
            <color indexed="81"/>
            <rFont val="Tahoma"/>
            <family val="2"/>
            <charset val="204"/>
          </rPr>
          <t xml:space="preserve">
Платежное поручение ПЖ000007497 от 06.09.2018</t>
        </r>
      </text>
    </comment>
    <comment ref="T845" authorId="0" shapeId="0" xr:uid="{00000000-0006-0000-0100-0000DD040000}">
      <text>
        <r>
          <rPr>
            <b/>
            <sz val="9"/>
            <color indexed="81"/>
            <rFont val="Tahoma"/>
            <family val="2"/>
            <charset val="204"/>
          </rPr>
          <t>Olga Kapitulskaya:</t>
        </r>
        <r>
          <rPr>
            <sz val="9"/>
            <color indexed="81"/>
            <rFont val="Tahoma"/>
            <family val="2"/>
            <charset val="204"/>
          </rPr>
          <t xml:space="preserve">
Платежное поручение ПЖ000007189 от 28.08.2018</t>
        </r>
      </text>
    </comment>
    <comment ref="R846" authorId="0" shapeId="0" xr:uid="{00000000-0006-0000-0100-0000DE040000}">
      <text>
        <r>
          <rPr>
            <b/>
            <sz val="9"/>
            <color indexed="81"/>
            <rFont val="Tahoma"/>
            <family val="2"/>
            <charset val="204"/>
          </rPr>
          <t>Olga Kapitulskaya:</t>
        </r>
        <r>
          <rPr>
            <sz val="9"/>
            <color indexed="81"/>
            <rFont val="Tahoma"/>
            <family val="2"/>
            <charset val="204"/>
          </rPr>
          <t xml:space="preserve">
Платежное поручение ПЖ000005706 от 10.07.2018</t>
        </r>
      </text>
    </comment>
    <comment ref="X846" authorId="0" shapeId="0" xr:uid="{00000000-0006-0000-0100-0000DF040000}">
      <text>
        <r>
          <rPr>
            <b/>
            <sz val="9"/>
            <color indexed="81"/>
            <rFont val="Tahoma"/>
            <family val="2"/>
            <charset val="204"/>
          </rPr>
          <t>Olga Kapitulskaya:</t>
        </r>
        <r>
          <rPr>
            <sz val="9"/>
            <color indexed="81"/>
            <rFont val="Tahoma"/>
            <family val="2"/>
            <charset val="204"/>
          </rPr>
          <t xml:space="preserve">
Платежное поручение ПЖ000009017 от 30.10.2018</t>
        </r>
      </text>
    </comment>
    <comment ref="Z846" authorId="0" shapeId="0" xr:uid="{00000000-0006-0000-0100-0000E0040000}">
      <text>
        <r>
          <rPr>
            <b/>
            <sz val="9"/>
            <color indexed="81"/>
            <rFont val="Tahoma"/>
            <family val="2"/>
            <charset val="204"/>
          </rPr>
          <t>Olga Kapitulskaya:</t>
        </r>
        <r>
          <rPr>
            <sz val="9"/>
            <color indexed="81"/>
            <rFont val="Tahoma"/>
            <family val="2"/>
            <charset val="204"/>
          </rPr>
          <t xml:space="preserve">
Платежное поручение ПЖ000009664 от 15.11.2018</t>
        </r>
      </text>
    </comment>
    <comment ref="Z847" authorId="0" shapeId="0" xr:uid="{00000000-0006-0000-0100-0000E1040000}">
      <text>
        <r>
          <rPr>
            <b/>
            <sz val="9"/>
            <color indexed="81"/>
            <rFont val="Tahoma"/>
            <family val="2"/>
            <charset val="204"/>
          </rPr>
          <t>Olga Kapitulskaya:</t>
        </r>
        <r>
          <rPr>
            <sz val="9"/>
            <color indexed="81"/>
            <rFont val="Tahoma"/>
            <family val="2"/>
            <charset val="204"/>
          </rPr>
          <t xml:space="preserve">
Платежное поручение ПЖ000009865 от 23.11.2018</t>
        </r>
      </text>
    </comment>
    <comment ref="X848" authorId="0" shapeId="0" xr:uid="{00000000-0006-0000-0100-0000E2040000}">
      <text>
        <r>
          <rPr>
            <b/>
            <sz val="9"/>
            <color indexed="81"/>
            <rFont val="Tahoma"/>
            <family val="2"/>
            <charset val="204"/>
          </rPr>
          <t>Olga Kapitulskaya:</t>
        </r>
        <r>
          <rPr>
            <sz val="9"/>
            <color indexed="81"/>
            <rFont val="Tahoma"/>
            <family val="2"/>
            <charset val="204"/>
          </rPr>
          <t xml:space="preserve">
Платежное поручение ПЖ000008881 от 23.10.2018</t>
        </r>
      </text>
    </comment>
    <comment ref="Z849" authorId="0" shapeId="0" xr:uid="{00000000-0006-0000-0100-0000E3040000}">
      <text>
        <r>
          <rPr>
            <b/>
            <sz val="9"/>
            <color indexed="81"/>
            <rFont val="Tahoma"/>
            <family val="2"/>
            <charset val="204"/>
          </rPr>
          <t>Olga Kapitulskaya:</t>
        </r>
        <r>
          <rPr>
            <sz val="9"/>
            <color indexed="81"/>
            <rFont val="Tahoma"/>
            <family val="2"/>
            <charset val="204"/>
          </rPr>
          <t xml:space="preserve">
Платежное поручение ПЖ000009362 от 07.11.2018</t>
        </r>
      </text>
    </comment>
    <comment ref="R850" authorId="0" shapeId="0" xr:uid="{00000000-0006-0000-0100-0000E4040000}">
      <text>
        <r>
          <rPr>
            <b/>
            <sz val="9"/>
            <color indexed="81"/>
            <rFont val="Tahoma"/>
            <family val="2"/>
            <charset val="204"/>
          </rPr>
          <t>Olga Kapitulskaya:</t>
        </r>
        <r>
          <rPr>
            <sz val="9"/>
            <color indexed="81"/>
            <rFont val="Tahoma"/>
            <family val="2"/>
            <charset val="204"/>
          </rPr>
          <t xml:space="preserve">
Платежное поручение ПЖ000005584 от 05.07.2018</t>
        </r>
      </text>
    </comment>
    <comment ref="T850" authorId="0" shapeId="0" xr:uid="{00000000-0006-0000-0100-0000E5040000}">
      <text>
        <r>
          <rPr>
            <b/>
            <sz val="9"/>
            <color indexed="81"/>
            <rFont val="Tahoma"/>
            <family val="2"/>
            <charset val="204"/>
          </rPr>
          <t>Olga Kapitulskaya:</t>
        </r>
        <r>
          <rPr>
            <sz val="9"/>
            <color indexed="81"/>
            <rFont val="Tahoma"/>
            <family val="2"/>
            <charset val="204"/>
          </rPr>
          <t xml:space="preserve">
Платежное поручение ПЖ000006907 от 15.08.2018</t>
        </r>
      </text>
    </comment>
    <comment ref="T851" authorId="0" shapeId="0" xr:uid="{00000000-0006-0000-0100-0000E6040000}">
      <text>
        <r>
          <rPr>
            <b/>
            <sz val="9"/>
            <color indexed="81"/>
            <rFont val="Tahoma"/>
            <family val="2"/>
            <charset val="204"/>
          </rPr>
          <t>Olga Kapitulskaya:</t>
        </r>
        <r>
          <rPr>
            <sz val="9"/>
            <color indexed="81"/>
            <rFont val="Tahoma"/>
            <family val="2"/>
            <charset val="204"/>
          </rPr>
          <t xml:space="preserve">
Платежное поручение ПЖ000006905 от 15.08.2018</t>
        </r>
      </text>
    </comment>
    <comment ref="F852" authorId="0" shapeId="0" xr:uid="{00000000-0006-0000-0100-0000E7040000}">
      <text>
        <r>
          <rPr>
            <b/>
            <sz val="9"/>
            <color indexed="81"/>
            <rFont val="Tahoma"/>
            <family val="2"/>
            <charset val="204"/>
          </rPr>
          <t>Olga Kapitulskaya:</t>
        </r>
        <r>
          <rPr>
            <sz val="9"/>
            <color indexed="81"/>
            <rFont val="Tahoma"/>
            <family val="2"/>
            <charset val="204"/>
          </rPr>
          <t xml:space="preserve">
Платежное поручение ПЖ000000016 от 09.01.2018</t>
        </r>
      </text>
    </comment>
    <comment ref="H852" authorId="0" shapeId="0" xr:uid="{00000000-0006-0000-0100-0000E8040000}">
      <text>
        <r>
          <rPr>
            <b/>
            <sz val="9"/>
            <color indexed="81"/>
            <rFont val="Tahoma"/>
            <family val="2"/>
            <charset val="204"/>
          </rPr>
          <t>Olga Kapitulskaya:</t>
        </r>
        <r>
          <rPr>
            <sz val="9"/>
            <color indexed="81"/>
            <rFont val="Tahoma"/>
            <family val="2"/>
            <charset val="204"/>
          </rPr>
          <t xml:space="preserve">
Платежное поручение ПЖ000000858 от 01.02.2018</t>
        </r>
      </text>
    </comment>
    <comment ref="J852" authorId="0" shapeId="0" xr:uid="{00000000-0006-0000-0100-0000E9040000}">
      <text>
        <r>
          <rPr>
            <b/>
            <sz val="9"/>
            <color indexed="81"/>
            <rFont val="Tahoma"/>
            <family val="2"/>
            <charset val="204"/>
          </rPr>
          <t>Olga Kapitulskaya:</t>
        </r>
        <r>
          <rPr>
            <sz val="9"/>
            <color indexed="81"/>
            <rFont val="Tahoma"/>
            <family val="2"/>
            <charset val="204"/>
          </rPr>
          <t xml:space="preserve">
Платежное поручение ПЖ000001832 от 01.03.2018</t>
        </r>
      </text>
    </comment>
    <comment ref="N852" authorId="0" shapeId="0" xr:uid="{00000000-0006-0000-0100-0000EA040000}">
      <text>
        <r>
          <rPr>
            <b/>
            <sz val="9"/>
            <color indexed="81"/>
            <rFont val="Tahoma"/>
            <family val="2"/>
            <charset val="204"/>
          </rPr>
          <t>Olga Kapitulskaya:</t>
        </r>
        <r>
          <rPr>
            <sz val="9"/>
            <color indexed="81"/>
            <rFont val="Tahoma"/>
            <family val="2"/>
            <charset val="204"/>
          </rPr>
          <t xml:space="preserve">
Платежное поручение ПЖ000003858 от 11.05.2018</t>
        </r>
      </text>
    </comment>
    <comment ref="P852" authorId="0" shapeId="0" xr:uid="{00000000-0006-0000-0100-0000EB040000}">
      <text>
        <r>
          <rPr>
            <b/>
            <sz val="9"/>
            <color indexed="81"/>
            <rFont val="Tahoma"/>
            <family val="2"/>
            <charset val="204"/>
          </rPr>
          <t>Olga Kapitulskaya:</t>
        </r>
        <r>
          <rPr>
            <sz val="9"/>
            <color indexed="81"/>
            <rFont val="Tahoma"/>
            <family val="2"/>
            <charset val="204"/>
          </rPr>
          <t xml:space="preserve">
Платежное поручение ПЖ000004544 от 01.06.2018</t>
        </r>
      </text>
    </comment>
    <comment ref="R852" authorId="0" shapeId="0" xr:uid="{00000000-0006-0000-0100-0000EC040000}">
      <text>
        <r>
          <rPr>
            <b/>
            <sz val="9"/>
            <color indexed="81"/>
            <rFont val="Tahoma"/>
            <family val="2"/>
            <charset val="204"/>
          </rPr>
          <t>Olga Kapitulskaya:</t>
        </r>
        <r>
          <rPr>
            <sz val="9"/>
            <color indexed="81"/>
            <rFont val="Tahoma"/>
            <family val="2"/>
            <charset val="204"/>
          </rPr>
          <t xml:space="preserve">
Платежное поручение ПЖ000005687 от 10.07.2018</t>
        </r>
      </text>
    </comment>
    <comment ref="T852" authorId="0" shapeId="0" xr:uid="{00000000-0006-0000-0100-0000ED040000}">
      <text>
        <r>
          <rPr>
            <b/>
            <sz val="9"/>
            <color indexed="81"/>
            <rFont val="Tahoma"/>
            <family val="2"/>
            <charset val="204"/>
          </rPr>
          <t>Olga Kapitulskaya:</t>
        </r>
        <r>
          <rPr>
            <sz val="9"/>
            <color indexed="81"/>
            <rFont val="Tahoma"/>
            <family val="2"/>
            <charset val="204"/>
          </rPr>
          <t xml:space="preserve">
Платежное поручение ПЖ000006671 от 09.08.2018</t>
        </r>
      </text>
    </comment>
    <comment ref="V852" authorId="0" shapeId="0" xr:uid="{00000000-0006-0000-0100-0000EE040000}">
      <text>
        <r>
          <rPr>
            <b/>
            <sz val="9"/>
            <color indexed="81"/>
            <rFont val="Tahoma"/>
            <family val="2"/>
            <charset val="204"/>
          </rPr>
          <t>Olga Kapitulskaya:</t>
        </r>
        <r>
          <rPr>
            <sz val="9"/>
            <color indexed="81"/>
            <rFont val="Tahoma"/>
            <family val="2"/>
            <charset val="204"/>
          </rPr>
          <t xml:space="preserve">
Платежное поручение ПЖ000007527 от 07.09.2018</t>
        </r>
      </text>
    </comment>
    <comment ref="X852" authorId="0" shapeId="0" xr:uid="{00000000-0006-0000-0100-0000EF040000}">
      <text>
        <r>
          <rPr>
            <b/>
            <sz val="9"/>
            <color indexed="81"/>
            <rFont val="Tahoma"/>
            <family val="2"/>
            <charset val="204"/>
          </rPr>
          <t>Olga Kapitulskaya:</t>
        </r>
        <r>
          <rPr>
            <sz val="9"/>
            <color indexed="81"/>
            <rFont val="Tahoma"/>
            <family val="2"/>
            <charset val="204"/>
          </rPr>
          <t xml:space="preserve">
Платежное поручение ПЖ000008403 от 04.10.2018</t>
        </r>
      </text>
    </comment>
    <comment ref="Z852" authorId="0" shapeId="0" xr:uid="{00000000-0006-0000-0100-0000F0040000}">
      <text>
        <r>
          <rPr>
            <b/>
            <sz val="9"/>
            <color indexed="81"/>
            <rFont val="Tahoma"/>
            <family val="2"/>
            <charset val="204"/>
          </rPr>
          <t>Olga Kapitulskaya:</t>
        </r>
        <r>
          <rPr>
            <sz val="9"/>
            <color indexed="81"/>
            <rFont val="Tahoma"/>
            <family val="2"/>
            <charset val="204"/>
          </rPr>
          <t xml:space="preserve">
Платежное поручение ПЖ000009284 от 06.11.2018</t>
        </r>
      </text>
    </comment>
    <comment ref="AB852" authorId="0" shapeId="0" xr:uid="{00000000-0006-0000-0100-0000F1040000}">
      <text>
        <r>
          <rPr>
            <b/>
            <sz val="9"/>
            <color indexed="81"/>
            <rFont val="Tahoma"/>
            <family val="2"/>
            <charset val="204"/>
          </rPr>
          <t>Olga Kapitulskaya:</t>
        </r>
        <r>
          <rPr>
            <sz val="9"/>
            <color indexed="81"/>
            <rFont val="Tahoma"/>
            <family val="2"/>
            <charset val="204"/>
          </rPr>
          <t xml:space="preserve">
Платежное поручение ПЖ000010420 от 11.12.2018</t>
        </r>
      </text>
    </comment>
    <comment ref="R853" authorId="0" shapeId="0" xr:uid="{00000000-0006-0000-0100-0000F2040000}">
      <text>
        <r>
          <rPr>
            <b/>
            <sz val="9"/>
            <color indexed="81"/>
            <rFont val="Tahoma"/>
            <family val="2"/>
            <charset val="204"/>
          </rPr>
          <t>Olga Kapitulskaya:</t>
        </r>
        <r>
          <rPr>
            <sz val="9"/>
            <color indexed="81"/>
            <rFont val="Tahoma"/>
            <family val="2"/>
            <charset val="204"/>
          </rPr>
          <t xml:space="preserve">
Платежное поручение ПЖ000005688 от 10.07.2018</t>
        </r>
      </text>
    </comment>
    <comment ref="T853" authorId="0" shapeId="0" xr:uid="{00000000-0006-0000-0100-0000F3040000}">
      <text>
        <r>
          <rPr>
            <b/>
            <sz val="9"/>
            <color indexed="81"/>
            <rFont val="Tahoma"/>
            <family val="2"/>
            <charset val="204"/>
          </rPr>
          <t>Olga Kapitulskaya:</t>
        </r>
        <r>
          <rPr>
            <sz val="9"/>
            <color indexed="81"/>
            <rFont val="Tahoma"/>
            <family val="2"/>
            <charset val="204"/>
          </rPr>
          <t xml:space="preserve">
Платежное поручение ПЖ000006672 от 09.08.2018</t>
        </r>
      </text>
    </comment>
    <comment ref="N854" authorId="0" shapeId="0" xr:uid="{00000000-0006-0000-0100-0000F4040000}">
      <text>
        <r>
          <rPr>
            <b/>
            <sz val="9"/>
            <color indexed="81"/>
            <rFont val="Tahoma"/>
            <family val="2"/>
            <charset val="204"/>
          </rPr>
          <t>Olga Kapitulskaya:</t>
        </r>
        <r>
          <rPr>
            <sz val="9"/>
            <color indexed="81"/>
            <rFont val="Tahoma"/>
            <family val="2"/>
            <charset val="204"/>
          </rPr>
          <t xml:space="preserve">
Платежное поручение ПЖ000004192 от 23.05.2018</t>
        </r>
      </text>
    </comment>
    <comment ref="P854" authorId="0" shapeId="0" xr:uid="{00000000-0006-0000-0100-0000F5040000}">
      <text>
        <r>
          <rPr>
            <b/>
            <sz val="9"/>
            <color indexed="81"/>
            <rFont val="Tahoma"/>
            <family val="2"/>
            <charset val="204"/>
          </rPr>
          <t>Olga Kapitulskaya:</t>
        </r>
        <r>
          <rPr>
            <sz val="9"/>
            <color indexed="81"/>
            <rFont val="Tahoma"/>
            <family val="2"/>
            <charset val="204"/>
          </rPr>
          <t xml:space="preserve">
Платежное поручение ПЖ000004555 от 01.06.2018</t>
        </r>
      </text>
    </comment>
    <comment ref="J855" authorId="0" shapeId="0" xr:uid="{00000000-0006-0000-0100-0000F6040000}">
      <text>
        <r>
          <rPr>
            <b/>
            <sz val="9"/>
            <color indexed="81"/>
            <rFont val="Tahoma"/>
            <family val="2"/>
            <charset val="204"/>
          </rPr>
          <t>Olga Kapitulskaya:</t>
        </r>
        <r>
          <rPr>
            <sz val="9"/>
            <color indexed="81"/>
            <rFont val="Tahoma"/>
            <family val="2"/>
            <charset val="204"/>
          </rPr>
          <t xml:space="preserve">
Платежное поручение ПЖ000001849 от 01.03.2018</t>
        </r>
      </text>
    </comment>
    <comment ref="L855" authorId="0" shapeId="0" xr:uid="{00000000-0006-0000-0100-0000F7040000}">
      <text>
        <r>
          <rPr>
            <b/>
            <sz val="9"/>
            <color indexed="81"/>
            <rFont val="Tahoma"/>
            <family val="2"/>
            <charset val="204"/>
          </rPr>
          <t>Olga Kapitulskaya:</t>
        </r>
        <r>
          <rPr>
            <sz val="9"/>
            <color indexed="81"/>
            <rFont val="Tahoma"/>
            <family val="2"/>
            <charset val="204"/>
          </rPr>
          <t xml:space="preserve">
Платежное поручение ПЖ000002809 от 06.04.2018</t>
        </r>
      </text>
    </comment>
    <comment ref="J856" authorId="0" shapeId="0" xr:uid="{00000000-0006-0000-0100-0000F8040000}">
      <text>
        <r>
          <rPr>
            <b/>
            <sz val="9"/>
            <color indexed="81"/>
            <rFont val="Tahoma"/>
            <family val="2"/>
            <charset val="204"/>
          </rPr>
          <t>Olga Kapitulskaya:</t>
        </r>
        <r>
          <rPr>
            <sz val="9"/>
            <color indexed="81"/>
            <rFont val="Tahoma"/>
            <family val="2"/>
            <charset val="204"/>
          </rPr>
          <t xml:space="preserve">
Платежное поручение ПЖ000002581 от 30.03.2018</t>
        </r>
      </text>
    </comment>
    <comment ref="P857" authorId="0" shapeId="0" xr:uid="{00000000-0006-0000-0100-0000F9040000}">
      <text>
        <r>
          <rPr>
            <b/>
            <sz val="9"/>
            <color indexed="81"/>
            <rFont val="Tahoma"/>
            <family val="2"/>
            <charset val="204"/>
          </rPr>
          <t>Olga Kapitulskaya:</t>
        </r>
        <r>
          <rPr>
            <sz val="9"/>
            <color indexed="81"/>
            <rFont val="Tahoma"/>
            <family val="2"/>
            <charset val="204"/>
          </rPr>
          <t xml:space="preserve">
Платежное поручение ПЖ000004553 от 01.06.2018</t>
        </r>
      </text>
    </comment>
    <comment ref="R857" authorId="0" shapeId="0" xr:uid="{00000000-0006-0000-0100-0000FA040000}">
      <text>
        <r>
          <rPr>
            <b/>
            <sz val="9"/>
            <color indexed="81"/>
            <rFont val="Tahoma"/>
            <family val="2"/>
            <charset val="204"/>
          </rPr>
          <t>Olga Kapitulskaya:</t>
        </r>
        <r>
          <rPr>
            <sz val="9"/>
            <color indexed="81"/>
            <rFont val="Tahoma"/>
            <family val="2"/>
            <charset val="204"/>
          </rPr>
          <t xml:space="preserve">
Платежное поручение ПЖ000005694 от 10.07.2018</t>
        </r>
      </text>
    </comment>
    <comment ref="T857" authorId="0" shapeId="0" xr:uid="{00000000-0006-0000-0100-0000FB040000}">
      <text>
        <r>
          <rPr>
            <b/>
            <sz val="9"/>
            <color indexed="81"/>
            <rFont val="Tahoma"/>
            <family val="2"/>
            <charset val="204"/>
          </rPr>
          <t>Olga Kapitulskaya:</t>
        </r>
        <r>
          <rPr>
            <sz val="9"/>
            <color indexed="81"/>
            <rFont val="Tahoma"/>
            <family val="2"/>
            <charset val="204"/>
          </rPr>
          <t xml:space="preserve">
Платежное поручение ПЖ000006673 от 09.08.2018</t>
        </r>
      </text>
    </comment>
    <comment ref="L858" authorId="0" shapeId="0" xr:uid="{00000000-0006-0000-0100-0000FC040000}">
      <text>
        <r>
          <rPr>
            <b/>
            <sz val="9"/>
            <color indexed="81"/>
            <rFont val="Tahoma"/>
            <family val="2"/>
            <charset val="204"/>
          </rPr>
          <t>Olga Kapitulskaya:</t>
        </r>
        <r>
          <rPr>
            <sz val="9"/>
            <color indexed="81"/>
            <rFont val="Tahoma"/>
            <family val="2"/>
            <charset val="204"/>
          </rPr>
          <t xml:space="preserve">
Платежное поручение ПЖ000003105 от 13.04.2018</t>
        </r>
      </text>
    </comment>
    <comment ref="F859" authorId="0" shapeId="0" xr:uid="{00000000-0006-0000-0100-0000FD040000}">
      <text>
        <r>
          <rPr>
            <b/>
            <sz val="9"/>
            <color indexed="81"/>
            <rFont val="Tahoma"/>
            <family val="2"/>
            <charset val="204"/>
          </rPr>
          <t>Olga Kapitulskaya:</t>
        </r>
        <r>
          <rPr>
            <sz val="9"/>
            <color indexed="81"/>
            <rFont val="Tahoma"/>
            <family val="2"/>
            <charset val="204"/>
          </rPr>
          <t xml:space="preserve">
Платежное поручение ПЖ000000003 от 09.01.2018</t>
        </r>
      </text>
    </comment>
    <comment ref="H859" authorId="0" shapeId="0" xr:uid="{00000000-0006-0000-0100-0000FE040000}">
      <text>
        <r>
          <rPr>
            <b/>
            <sz val="9"/>
            <color indexed="81"/>
            <rFont val="Tahoma"/>
            <family val="2"/>
            <charset val="204"/>
          </rPr>
          <t>Olga Kapitulskaya:</t>
        </r>
        <r>
          <rPr>
            <sz val="9"/>
            <color indexed="81"/>
            <rFont val="Tahoma"/>
            <family val="2"/>
            <charset val="204"/>
          </rPr>
          <t xml:space="preserve">
Платежное поручение ПЖ000000873 от 01.02.2018</t>
        </r>
      </text>
    </comment>
    <comment ref="J859" authorId="0" shapeId="0" xr:uid="{00000000-0006-0000-0100-0000FF040000}">
      <text>
        <r>
          <rPr>
            <b/>
            <sz val="9"/>
            <color indexed="81"/>
            <rFont val="Tahoma"/>
            <family val="2"/>
            <charset val="204"/>
          </rPr>
          <t>Olga Kapitulskaya:</t>
        </r>
        <r>
          <rPr>
            <sz val="9"/>
            <color indexed="81"/>
            <rFont val="Tahoma"/>
            <family val="2"/>
            <charset val="204"/>
          </rPr>
          <t xml:space="preserve">
Платежное поручение ПЖ000001833 от 01.03.2018</t>
        </r>
      </text>
    </comment>
    <comment ref="L859" authorId="0" shapeId="0" xr:uid="{00000000-0006-0000-0100-000000050000}">
      <text>
        <r>
          <rPr>
            <b/>
            <sz val="9"/>
            <color indexed="81"/>
            <rFont val="Tahoma"/>
            <family val="2"/>
            <charset val="204"/>
          </rPr>
          <t>Olga Kapitulskaya:</t>
        </r>
        <r>
          <rPr>
            <sz val="9"/>
            <color indexed="81"/>
            <rFont val="Tahoma"/>
            <family val="2"/>
            <charset val="204"/>
          </rPr>
          <t xml:space="preserve">
Платежное поручение ПЖ000002810 от 06.04.2018</t>
        </r>
      </text>
    </comment>
    <comment ref="N859" authorId="0" shapeId="0" xr:uid="{00000000-0006-0000-0100-000001050000}">
      <text>
        <r>
          <rPr>
            <b/>
            <sz val="9"/>
            <color indexed="81"/>
            <rFont val="Tahoma"/>
            <family val="2"/>
            <charset val="204"/>
          </rPr>
          <t>Olga Kapitulskaya:</t>
        </r>
        <r>
          <rPr>
            <sz val="9"/>
            <color indexed="81"/>
            <rFont val="Tahoma"/>
            <family val="2"/>
            <charset val="204"/>
          </rPr>
          <t xml:space="preserve">
Платежное поручение ПЖ000003850 от 11.05.2018</t>
        </r>
      </text>
    </comment>
    <comment ref="P859" authorId="0" shapeId="0" xr:uid="{00000000-0006-0000-0100-000002050000}">
      <text>
        <r>
          <rPr>
            <b/>
            <sz val="9"/>
            <color indexed="81"/>
            <rFont val="Tahoma"/>
            <family val="2"/>
            <charset val="204"/>
          </rPr>
          <t>Olga Kapitulskaya:</t>
        </r>
        <r>
          <rPr>
            <sz val="9"/>
            <color indexed="81"/>
            <rFont val="Tahoma"/>
            <family val="2"/>
            <charset val="204"/>
          </rPr>
          <t xml:space="preserve">
Платежное поручение ПЖ000004537 от 01.06.2018</t>
        </r>
      </text>
    </comment>
    <comment ref="R859" authorId="0" shapeId="0" xr:uid="{00000000-0006-0000-0100-000003050000}">
      <text>
        <r>
          <rPr>
            <b/>
            <sz val="9"/>
            <color indexed="81"/>
            <rFont val="Tahoma"/>
            <family val="2"/>
            <charset val="204"/>
          </rPr>
          <t>Olga Kapitulskaya:</t>
        </r>
        <r>
          <rPr>
            <sz val="9"/>
            <color indexed="81"/>
            <rFont val="Tahoma"/>
            <family val="2"/>
            <charset val="204"/>
          </rPr>
          <t xml:space="preserve">
Платежное поручение ПЖ000005689 от 10.07.2018</t>
        </r>
      </text>
    </comment>
    <comment ref="F860" authorId="0" shapeId="0" xr:uid="{00000000-0006-0000-0100-000004050000}">
      <text>
        <r>
          <rPr>
            <b/>
            <sz val="9"/>
            <color indexed="81"/>
            <rFont val="Tahoma"/>
            <family val="2"/>
            <charset val="204"/>
          </rPr>
          <t>Olga Kapitulskaya:</t>
        </r>
        <r>
          <rPr>
            <sz val="9"/>
            <color indexed="81"/>
            <rFont val="Tahoma"/>
            <family val="2"/>
            <charset val="204"/>
          </rPr>
          <t xml:space="preserve">
Платежное поручение ПЖ000000004 от 09.01.2018</t>
        </r>
      </text>
    </comment>
    <comment ref="L861" authorId="0" shapeId="0" xr:uid="{00000000-0006-0000-0100-000005050000}">
      <text>
        <r>
          <rPr>
            <b/>
            <sz val="9"/>
            <color indexed="81"/>
            <rFont val="Tahoma"/>
            <family val="2"/>
            <charset val="204"/>
          </rPr>
          <t>Olga Kapitulskaya:</t>
        </r>
        <r>
          <rPr>
            <sz val="9"/>
            <color indexed="81"/>
            <rFont val="Tahoma"/>
            <family val="2"/>
            <charset val="204"/>
          </rPr>
          <t xml:space="preserve">
Платежное поручение ПЖ000002808 от 06.04.2018</t>
        </r>
      </text>
    </comment>
    <comment ref="N861" authorId="0" shapeId="0" xr:uid="{00000000-0006-0000-0100-000006050000}">
      <text>
        <r>
          <rPr>
            <b/>
            <sz val="9"/>
            <color indexed="81"/>
            <rFont val="Tahoma"/>
            <family val="2"/>
            <charset val="204"/>
          </rPr>
          <t>Olga Kapitulskaya:</t>
        </r>
        <r>
          <rPr>
            <sz val="9"/>
            <color indexed="81"/>
            <rFont val="Tahoma"/>
            <family val="2"/>
            <charset val="204"/>
          </rPr>
          <t xml:space="preserve">
Платежное поручение ПЖ000003851 от 11.05.2018</t>
        </r>
      </text>
    </comment>
    <comment ref="P861" authorId="0" shapeId="0" xr:uid="{00000000-0006-0000-0100-000007050000}">
      <text>
        <r>
          <rPr>
            <b/>
            <sz val="9"/>
            <color indexed="81"/>
            <rFont val="Tahoma"/>
            <family val="2"/>
            <charset val="204"/>
          </rPr>
          <t>Olga Kapitulskaya:</t>
        </r>
        <r>
          <rPr>
            <sz val="9"/>
            <color indexed="81"/>
            <rFont val="Tahoma"/>
            <family val="2"/>
            <charset val="204"/>
          </rPr>
          <t xml:space="preserve">
Платежное поручение ПЖ000004538 от 01.06.2018</t>
        </r>
      </text>
    </comment>
    <comment ref="R861" authorId="0" shapeId="0" xr:uid="{00000000-0006-0000-0100-000008050000}">
      <text>
        <r>
          <rPr>
            <b/>
            <sz val="9"/>
            <color indexed="81"/>
            <rFont val="Tahoma"/>
            <family val="2"/>
            <charset val="204"/>
          </rPr>
          <t>Olga Kapitulskaya:</t>
        </r>
        <r>
          <rPr>
            <sz val="9"/>
            <color indexed="81"/>
            <rFont val="Tahoma"/>
            <family val="2"/>
            <charset val="204"/>
          </rPr>
          <t xml:space="preserve">
Платежное поручение ПЖ000005563 от 05.07.2018</t>
        </r>
      </text>
    </comment>
    <comment ref="L862" authorId="0" shapeId="0" xr:uid="{00000000-0006-0000-0100-000009050000}">
      <text>
        <r>
          <rPr>
            <b/>
            <sz val="9"/>
            <color indexed="81"/>
            <rFont val="Tahoma"/>
            <family val="2"/>
            <charset val="204"/>
          </rPr>
          <t>Olga Kapitulskaya:</t>
        </r>
        <r>
          <rPr>
            <sz val="9"/>
            <color indexed="81"/>
            <rFont val="Tahoma"/>
            <family val="2"/>
            <charset val="204"/>
          </rPr>
          <t xml:space="preserve">
Платежное поручение ПЖ000002970 от 12.04.2018</t>
        </r>
      </text>
    </comment>
    <comment ref="N862" authorId="0" shapeId="0" xr:uid="{00000000-0006-0000-0100-00000A050000}">
      <text>
        <r>
          <rPr>
            <b/>
            <sz val="9"/>
            <color indexed="81"/>
            <rFont val="Tahoma"/>
            <family val="2"/>
            <charset val="204"/>
          </rPr>
          <t>Olga Kapitulskaya:</t>
        </r>
        <r>
          <rPr>
            <sz val="9"/>
            <color indexed="81"/>
            <rFont val="Tahoma"/>
            <family val="2"/>
            <charset val="204"/>
          </rPr>
          <t xml:space="preserve">
Платежное поручение ПЖ000003852 от 11.05.2018</t>
        </r>
      </text>
    </comment>
    <comment ref="F863" authorId="0" shapeId="0" xr:uid="{00000000-0006-0000-0100-00000B050000}">
      <text>
        <r>
          <rPr>
            <b/>
            <sz val="9"/>
            <color indexed="81"/>
            <rFont val="Tahoma"/>
            <family val="2"/>
            <charset val="204"/>
          </rPr>
          <t>Olga Kapitulskaya:</t>
        </r>
        <r>
          <rPr>
            <sz val="9"/>
            <color indexed="81"/>
            <rFont val="Tahoma"/>
            <family val="2"/>
            <charset val="204"/>
          </rPr>
          <t xml:space="preserve">
Платежное поручение ПЖ000000005 от 09.01.2018</t>
        </r>
      </text>
    </comment>
    <comment ref="H863" authorId="0" shapeId="0" xr:uid="{00000000-0006-0000-0100-00000C050000}">
      <text>
        <r>
          <rPr>
            <b/>
            <sz val="9"/>
            <color indexed="81"/>
            <rFont val="Tahoma"/>
            <family val="2"/>
            <charset val="204"/>
          </rPr>
          <t>Olga Kapitulskaya:</t>
        </r>
        <r>
          <rPr>
            <sz val="9"/>
            <color indexed="81"/>
            <rFont val="Tahoma"/>
            <family val="2"/>
            <charset val="204"/>
          </rPr>
          <t xml:space="preserve">
Платежное поручение ПЖ000000872 от 01.02.2018</t>
        </r>
      </text>
    </comment>
    <comment ref="J863" authorId="0" shapeId="0" xr:uid="{00000000-0006-0000-0100-00000D050000}">
      <text>
        <r>
          <rPr>
            <b/>
            <sz val="9"/>
            <color indexed="81"/>
            <rFont val="Tahoma"/>
            <family val="2"/>
            <charset val="204"/>
          </rPr>
          <t>Olga Kapitulskaya:</t>
        </r>
        <r>
          <rPr>
            <sz val="9"/>
            <color indexed="81"/>
            <rFont val="Tahoma"/>
            <family val="2"/>
            <charset val="204"/>
          </rPr>
          <t xml:space="preserve">
Платежное поручение ПЖ000001834 от 01.03.2018</t>
        </r>
      </text>
    </comment>
    <comment ref="R864" authorId="0" shapeId="0" xr:uid="{00000000-0006-0000-0100-00000E050000}">
      <text>
        <r>
          <rPr>
            <b/>
            <sz val="9"/>
            <color indexed="81"/>
            <rFont val="Tahoma"/>
            <family val="2"/>
            <charset val="204"/>
          </rPr>
          <t>Olga Kapitulskaya:</t>
        </r>
        <r>
          <rPr>
            <sz val="9"/>
            <color indexed="81"/>
            <rFont val="Tahoma"/>
            <family val="2"/>
            <charset val="204"/>
          </rPr>
          <t xml:space="preserve">
Платежное поручение ПЖ000006202 от 26.07.2018</t>
        </r>
      </text>
    </comment>
    <comment ref="T864" authorId="0" shapeId="0" xr:uid="{00000000-0006-0000-0100-00000F050000}">
      <text>
        <r>
          <rPr>
            <b/>
            <sz val="9"/>
            <color indexed="81"/>
            <rFont val="Tahoma"/>
            <family val="2"/>
            <charset val="204"/>
          </rPr>
          <t>Olga Kapitulskaya:</t>
        </r>
        <r>
          <rPr>
            <sz val="9"/>
            <color indexed="81"/>
            <rFont val="Tahoma"/>
            <family val="2"/>
            <charset val="204"/>
          </rPr>
          <t xml:space="preserve">
Платежное поручение ПЖ000006657 от 09.08.2018</t>
        </r>
      </text>
    </comment>
    <comment ref="V864" authorId="0" shapeId="0" xr:uid="{00000000-0006-0000-0100-000010050000}">
      <text>
        <r>
          <rPr>
            <b/>
            <sz val="9"/>
            <color indexed="81"/>
            <rFont val="Tahoma"/>
            <family val="2"/>
            <charset val="204"/>
          </rPr>
          <t>Olga Kapitulskaya:</t>
        </r>
        <r>
          <rPr>
            <sz val="9"/>
            <color indexed="81"/>
            <rFont val="Tahoma"/>
            <family val="2"/>
            <charset val="204"/>
          </rPr>
          <t xml:space="preserve">
Платежное поручение ПЖ000007514 от 07.09.2018</t>
        </r>
      </text>
    </comment>
    <comment ref="X864" authorId="0" shapeId="0" xr:uid="{00000000-0006-0000-0100-000011050000}">
      <text>
        <r>
          <rPr>
            <b/>
            <sz val="9"/>
            <color indexed="81"/>
            <rFont val="Tahoma"/>
            <family val="2"/>
            <charset val="204"/>
          </rPr>
          <t>Olga Kapitulskaya:</t>
        </r>
        <r>
          <rPr>
            <sz val="9"/>
            <color indexed="81"/>
            <rFont val="Tahoma"/>
            <family val="2"/>
            <charset val="204"/>
          </rPr>
          <t xml:space="preserve">
Платежное поручение ПЖ000008396 от 04.10.2018</t>
        </r>
      </text>
    </comment>
    <comment ref="L865" authorId="0" shapeId="0" xr:uid="{00000000-0006-0000-0100-000012050000}">
      <text>
        <r>
          <rPr>
            <b/>
            <sz val="9"/>
            <color indexed="81"/>
            <rFont val="Tahoma"/>
            <family val="2"/>
            <charset val="204"/>
          </rPr>
          <t>Olga Kapitulskaya:</t>
        </r>
        <r>
          <rPr>
            <sz val="9"/>
            <color indexed="81"/>
            <rFont val="Tahoma"/>
            <family val="2"/>
            <charset val="204"/>
          </rPr>
          <t xml:space="preserve">
Платежное поручение ПЖ000002968 от 12.04.2018</t>
        </r>
      </text>
    </comment>
    <comment ref="N865" authorId="0" shapeId="0" xr:uid="{00000000-0006-0000-0100-000013050000}">
      <text>
        <r>
          <rPr>
            <b/>
            <sz val="9"/>
            <color indexed="81"/>
            <rFont val="Tahoma"/>
            <family val="2"/>
            <charset val="204"/>
          </rPr>
          <t>Olga Kapitulskaya:</t>
        </r>
        <r>
          <rPr>
            <sz val="9"/>
            <color indexed="81"/>
            <rFont val="Tahoma"/>
            <family val="2"/>
            <charset val="204"/>
          </rPr>
          <t xml:space="preserve">
Платежное поручение ПЖ000003853 от 11.05.2018</t>
        </r>
      </text>
    </comment>
    <comment ref="P865" authorId="0" shapeId="0" xr:uid="{00000000-0006-0000-0100-000014050000}">
      <text>
        <r>
          <rPr>
            <b/>
            <sz val="9"/>
            <color indexed="81"/>
            <rFont val="Tahoma"/>
            <family val="2"/>
            <charset val="204"/>
          </rPr>
          <t>Olga Kapitulskaya:</t>
        </r>
        <r>
          <rPr>
            <sz val="9"/>
            <color indexed="81"/>
            <rFont val="Tahoma"/>
            <family val="2"/>
            <charset val="204"/>
          </rPr>
          <t xml:space="preserve">
Платежное поручение ПЖ000004539 от 01.06.2018</t>
        </r>
      </text>
    </comment>
    <comment ref="R865" authorId="0" shapeId="0" xr:uid="{00000000-0006-0000-0100-000015050000}">
      <text>
        <r>
          <rPr>
            <b/>
            <sz val="9"/>
            <color indexed="81"/>
            <rFont val="Tahoma"/>
            <family val="2"/>
            <charset val="204"/>
          </rPr>
          <t>Olga Kapitulskaya:</t>
        </r>
        <r>
          <rPr>
            <sz val="9"/>
            <color indexed="81"/>
            <rFont val="Tahoma"/>
            <family val="2"/>
            <charset val="204"/>
          </rPr>
          <t xml:space="preserve">
Платежное поручение ПЖ000005564 от 05.07.2018</t>
        </r>
      </text>
    </comment>
    <comment ref="T865" authorId="0" shapeId="0" xr:uid="{00000000-0006-0000-0100-000016050000}">
      <text>
        <r>
          <rPr>
            <b/>
            <sz val="9"/>
            <color indexed="81"/>
            <rFont val="Tahoma"/>
            <family val="2"/>
            <charset val="204"/>
          </rPr>
          <t>Olga Kapitulskaya:</t>
        </r>
        <r>
          <rPr>
            <sz val="9"/>
            <color indexed="81"/>
            <rFont val="Tahoma"/>
            <family val="2"/>
            <charset val="204"/>
          </rPr>
          <t xml:space="preserve">
Платежное поручение ПЖ000006658 от 09.08.2018</t>
        </r>
      </text>
    </comment>
    <comment ref="V865" authorId="0" shapeId="0" xr:uid="{00000000-0006-0000-0100-000017050000}">
      <text>
        <r>
          <rPr>
            <b/>
            <sz val="9"/>
            <color indexed="81"/>
            <rFont val="Tahoma"/>
            <family val="2"/>
            <charset val="204"/>
          </rPr>
          <t>Olga Kapitulskaya:</t>
        </r>
        <r>
          <rPr>
            <sz val="9"/>
            <color indexed="81"/>
            <rFont val="Tahoma"/>
            <family val="2"/>
            <charset val="204"/>
          </rPr>
          <t xml:space="preserve">
Платежное поручение ПЖ000007515 от 07.09.2018</t>
        </r>
      </text>
    </comment>
    <comment ref="P866" authorId="0" shapeId="0" xr:uid="{00000000-0006-0000-0100-000018050000}">
      <text>
        <r>
          <rPr>
            <b/>
            <sz val="9"/>
            <color indexed="81"/>
            <rFont val="Tahoma"/>
            <family val="2"/>
            <charset val="204"/>
          </rPr>
          <t>Olga Kapitulskaya:</t>
        </r>
        <r>
          <rPr>
            <sz val="9"/>
            <color indexed="81"/>
            <rFont val="Tahoma"/>
            <family val="2"/>
            <charset val="204"/>
          </rPr>
          <t xml:space="preserve">
Платежное поручение ПЖ000004552 от 01.06.2018</t>
        </r>
      </text>
    </comment>
    <comment ref="R866" authorId="0" shapeId="0" xr:uid="{00000000-0006-0000-0100-000019050000}">
      <text>
        <r>
          <rPr>
            <b/>
            <sz val="9"/>
            <color indexed="81"/>
            <rFont val="Tahoma"/>
            <family val="2"/>
            <charset val="204"/>
          </rPr>
          <t>Olga Kapitulskaya:</t>
        </r>
        <r>
          <rPr>
            <sz val="9"/>
            <color indexed="81"/>
            <rFont val="Tahoma"/>
            <family val="2"/>
            <charset val="204"/>
          </rPr>
          <t xml:space="preserve">
Платежное поручение ПЖ000005695 от 10.07.2018</t>
        </r>
      </text>
    </comment>
    <comment ref="T866" authorId="0" shapeId="0" xr:uid="{00000000-0006-0000-0100-00001A050000}">
      <text>
        <r>
          <rPr>
            <b/>
            <sz val="9"/>
            <color indexed="81"/>
            <rFont val="Tahoma"/>
            <family val="2"/>
            <charset val="204"/>
          </rPr>
          <t>Olga Kapitulskaya:</t>
        </r>
        <r>
          <rPr>
            <sz val="9"/>
            <color indexed="81"/>
            <rFont val="Tahoma"/>
            <family val="2"/>
            <charset val="204"/>
          </rPr>
          <t xml:space="preserve">
Платежное поручение ПЖ000006674 от 09.08.2018</t>
        </r>
      </text>
    </comment>
    <comment ref="V866" authorId="0" shapeId="0" xr:uid="{00000000-0006-0000-0100-00001B050000}">
      <text>
        <r>
          <rPr>
            <b/>
            <sz val="9"/>
            <color indexed="81"/>
            <rFont val="Tahoma"/>
            <family val="2"/>
            <charset val="204"/>
          </rPr>
          <t>Olga Kapitulskaya:</t>
        </r>
        <r>
          <rPr>
            <sz val="9"/>
            <color indexed="81"/>
            <rFont val="Tahoma"/>
            <family val="2"/>
            <charset val="204"/>
          </rPr>
          <t xml:space="preserve">
Платежное поручение ПЖ000007528 от 07.09.2018</t>
        </r>
      </text>
    </comment>
    <comment ref="F867" authorId="0" shapeId="0" xr:uid="{00000000-0006-0000-0100-00001C050000}">
      <text>
        <r>
          <rPr>
            <b/>
            <sz val="9"/>
            <color indexed="81"/>
            <rFont val="Tahoma"/>
            <family val="2"/>
            <charset val="204"/>
          </rPr>
          <t>Olga Kapitulskaya:</t>
        </r>
        <r>
          <rPr>
            <sz val="9"/>
            <color indexed="81"/>
            <rFont val="Tahoma"/>
            <family val="2"/>
            <charset val="204"/>
          </rPr>
          <t xml:space="preserve">
Платежное поручение ПЖ000000006 от 09.01.2018</t>
        </r>
      </text>
    </comment>
    <comment ref="H867" authorId="0" shapeId="0" xr:uid="{00000000-0006-0000-0100-00001D050000}">
      <text>
        <r>
          <rPr>
            <b/>
            <sz val="9"/>
            <color indexed="81"/>
            <rFont val="Tahoma"/>
            <family val="2"/>
            <charset val="204"/>
          </rPr>
          <t>Olga Kapitulskaya:</t>
        </r>
        <r>
          <rPr>
            <sz val="9"/>
            <color indexed="81"/>
            <rFont val="Tahoma"/>
            <family val="2"/>
            <charset val="204"/>
          </rPr>
          <t xml:space="preserve">
Платежное поручение ПЖ000000871 от 01.02.2018</t>
        </r>
      </text>
    </comment>
    <comment ref="J867" authorId="0" shapeId="0" xr:uid="{00000000-0006-0000-0100-00001E050000}">
      <text>
        <r>
          <rPr>
            <b/>
            <sz val="9"/>
            <color indexed="81"/>
            <rFont val="Tahoma"/>
            <family val="2"/>
            <charset val="204"/>
          </rPr>
          <t>Olga Kapitulskaya:</t>
        </r>
        <r>
          <rPr>
            <sz val="9"/>
            <color indexed="81"/>
            <rFont val="Tahoma"/>
            <family val="2"/>
            <charset val="204"/>
          </rPr>
          <t xml:space="preserve">
Платежное поручение ПЖ000001835 от 01.03.2018</t>
        </r>
      </text>
    </comment>
    <comment ref="L867" authorId="0" shapeId="0" xr:uid="{00000000-0006-0000-0100-00001F050000}">
      <text>
        <r>
          <rPr>
            <b/>
            <sz val="9"/>
            <color indexed="81"/>
            <rFont val="Tahoma"/>
            <family val="2"/>
            <charset val="204"/>
          </rPr>
          <t>Olga Kapitulskaya:</t>
        </r>
        <r>
          <rPr>
            <sz val="9"/>
            <color indexed="81"/>
            <rFont val="Tahoma"/>
            <family val="2"/>
            <charset val="204"/>
          </rPr>
          <t xml:space="preserve">
Платежное поручение ПЖ000002811 от 06.04.2018</t>
        </r>
      </text>
    </comment>
    <comment ref="N867" authorId="0" shapeId="0" xr:uid="{00000000-0006-0000-0100-000020050000}">
      <text>
        <r>
          <rPr>
            <b/>
            <sz val="9"/>
            <color indexed="81"/>
            <rFont val="Tahoma"/>
            <family val="2"/>
            <charset val="204"/>
          </rPr>
          <t>Olga Kapitulskaya:</t>
        </r>
        <r>
          <rPr>
            <sz val="9"/>
            <color indexed="81"/>
            <rFont val="Tahoma"/>
            <family val="2"/>
            <charset val="204"/>
          </rPr>
          <t xml:space="preserve">
Платежное поручение ПЖ000003898 от 14.05.2018</t>
        </r>
      </text>
    </comment>
    <comment ref="P867" authorId="0" shapeId="0" xr:uid="{00000000-0006-0000-0100-000021050000}">
      <text>
        <r>
          <rPr>
            <b/>
            <sz val="9"/>
            <color indexed="81"/>
            <rFont val="Tahoma"/>
            <family val="2"/>
            <charset val="204"/>
          </rPr>
          <t>Olga Kapitulskaya:</t>
        </r>
        <r>
          <rPr>
            <sz val="9"/>
            <color indexed="81"/>
            <rFont val="Tahoma"/>
            <family val="2"/>
            <charset val="204"/>
          </rPr>
          <t xml:space="preserve">
Платежное поручение ПЖ000004540 от 01.06.2018</t>
        </r>
      </text>
    </comment>
    <comment ref="R867" authorId="0" shapeId="0" xr:uid="{00000000-0006-0000-0100-000022050000}">
      <text>
        <r>
          <rPr>
            <b/>
            <sz val="9"/>
            <color indexed="81"/>
            <rFont val="Tahoma"/>
            <family val="2"/>
            <charset val="204"/>
          </rPr>
          <t>Olga Kapitulskaya:</t>
        </r>
        <r>
          <rPr>
            <sz val="9"/>
            <color indexed="81"/>
            <rFont val="Tahoma"/>
            <family val="2"/>
            <charset val="204"/>
          </rPr>
          <t xml:space="preserve">
Платежное поручение ПЖ000005565 от 05.07.2018</t>
        </r>
      </text>
    </comment>
    <comment ref="T867" authorId="0" shapeId="0" xr:uid="{00000000-0006-0000-0100-000023050000}">
      <text>
        <r>
          <rPr>
            <b/>
            <sz val="9"/>
            <color indexed="81"/>
            <rFont val="Tahoma"/>
            <family val="2"/>
            <charset val="204"/>
          </rPr>
          <t>Olga Kapitulskaya:</t>
        </r>
        <r>
          <rPr>
            <sz val="9"/>
            <color indexed="81"/>
            <rFont val="Tahoma"/>
            <family val="2"/>
            <charset val="204"/>
          </rPr>
          <t xml:space="preserve">
Платежное поручение ПЖ000006659 от 09.08.2018</t>
        </r>
      </text>
    </comment>
    <comment ref="V867" authorId="0" shapeId="0" xr:uid="{00000000-0006-0000-0100-000024050000}">
      <text>
        <r>
          <rPr>
            <b/>
            <sz val="9"/>
            <color indexed="81"/>
            <rFont val="Tahoma"/>
            <family val="2"/>
            <charset val="204"/>
          </rPr>
          <t>Olga Kapitulskaya:</t>
        </r>
        <r>
          <rPr>
            <sz val="9"/>
            <color indexed="81"/>
            <rFont val="Tahoma"/>
            <family val="2"/>
            <charset val="204"/>
          </rPr>
          <t xml:space="preserve">
Платежное поручение ПЖ000007516 от 07.09.2018</t>
        </r>
      </text>
    </comment>
    <comment ref="X867" authorId="0" shapeId="0" xr:uid="{00000000-0006-0000-0100-000025050000}">
      <text>
        <r>
          <rPr>
            <b/>
            <sz val="9"/>
            <color indexed="81"/>
            <rFont val="Tahoma"/>
            <family val="2"/>
            <charset val="204"/>
          </rPr>
          <t>Olga Kapitulskaya:</t>
        </r>
        <r>
          <rPr>
            <sz val="9"/>
            <color indexed="81"/>
            <rFont val="Tahoma"/>
            <family val="2"/>
            <charset val="204"/>
          </rPr>
          <t xml:space="preserve">
Платежное поручение ПЖ000008392 от 04.10.2018</t>
        </r>
      </text>
    </comment>
    <comment ref="Z867" authorId="0" shapeId="0" xr:uid="{00000000-0006-0000-0100-000026050000}">
      <text>
        <r>
          <rPr>
            <b/>
            <sz val="9"/>
            <color indexed="81"/>
            <rFont val="Tahoma"/>
            <family val="2"/>
            <charset val="204"/>
          </rPr>
          <t>Olga Kapitulskaya:</t>
        </r>
        <r>
          <rPr>
            <sz val="9"/>
            <color indexed="81"/>
            <rFont val="Tahoma"/>
            <family val="2"/>
            <charset val="204"/>
          </rPr>
          <t xml:space="preserve">
Платежное поручение ПЖ000009280 от 06.11.2018</t>
        </r>
      </text>
    </comment>
    <comment ref="AB867" authorId="0" shapeId="0" xr:uid="{00000000-0006-0000-0100-000027050000}">
      <text>
        <r>
          <rPr>
            <b/>
            <sz val="9"/>
            <color indexed="81"/>
            <rFont val="Tahoma"/>
            <family val="2"/>
            <charset val="204"/>
          </rPr>
          <t>Olga Kapitulskaya:</t>
        </r>
        <r>
          <rPr>
            <sz val="9"/>
            <color indexed="81"/>
            <rFont val="Tahoma"/>
            <family val="2"/>
            <charset val="204"/>
          </rPr>
          <t xml:space="preserve">
Платежное поручение ПЖ000010413 от 11.12.2018</t>
        </r>
      </text>
    </comment>
    <comment ref="L868" authorId="0" shapeId="0" xr:uid="{00000000-0006-0000-0100-000028050000}">
      <text>
        <r>
          <rPr>
            <b/>
            <sz val="9"/>
            <color indexed="81"/>
            <rFont val="Tahoma"/>
            <family val="2"/>
            <charset val="204"/>
          </rPr>
          <t>Olga Kapitulskaya:</t>
        </r>
        <r>
          <rPr>
            <sz val="9"/>
            <color indexed="81"/>
            <rFont val="Tahoma"/>
            <family val="2"/>
            <charset val="204"/>
          </rPr>
          <t xml:space="preserve">
Платежное поручение ПЖ000003344 от 20.04.2018 </t>
        </r>
      </text>
    </comment>
    <comment ref="N868" authorId="0" shapeId="0" xr:uid="{00000000-0006-0000-0100-000029050000}">
      <text>
        <r>
          <rPr>
            <b/>
            <sz val="9"/>
            <color indexed="81"/>
            <rFont val="Tahoma"/>
            <family val="2"/>
            <charset val="204"/>
          </rPr>
          <t>Olga Kapitulskaya:</t>
        </r>
        <r>
          <rPr>
            <sz val="9"/>
            <color indexed="81"/>
            <rFont val="Tahoma"/>
            <family val="2"/>
            <charset val="204"/>
          </rPr>
          <t xml:space="preserve">
Платежное поручение ПЖ000003859 от 11.05.2018</t>
        </r>
      </text>
    </comment>
    <comment ref="P868" authorId="0" shapeId="0" xr:uid="{00000000-0006-0000-0100-00002A050000}">
      <text>
        <r>
          <rPr>
            <b/>
            <sz val="9"/>
            <color indexed="81"/>
            <rFont val="Tahoma"/>
            <family val="2"/>
            <charset val="204"/>
          </rPr>
          <t>Olga Kapitulskaya:</t>
        </r>
        <r>
          <rPr>
            <sz val="9"/>
            <color indexed="81"/>
            <rFont val="Tahoma"/>
            <family val="2"/>
            <charset val="204"/>
          </rPr>
          <t xml:space="preserve">
Платежное поручение ПЖ000004554 от 01.06.2018</t>
        </r>
      </text>
    </comment>
    <comment ref="R868" authorId="0" shapeId="0" xr:uid="{00000000-0006-0000-0100-00002B050000}">
      <text>
        <r>
          <rPr>
            <b/>
            <sz val="9"/>
            <color indexed="81"/>
            <rFont val="Tahoma"/>
            <family val="2"/>
            <charset val="204"/>
          </rPr>
          <t>Olga Kapitulskaya:</t>
        </r>
        <r>
          <rPr>
            <sz val="9"/>
            <color indexed="81"/>
            <rFont val="Tahoma"/>
            <family val="2"/>
            <charset val="204"/>
          </rPr>
          <t xml:space="preserve">
Платежное поручение ПЖ000005572 от 05.07.2018</t>
        </r>
      </text>
    </comment>
    <comment ref="P869" authorId="0" shapeId="0" xr:uid="{00000000-0006-0000-0100-00002C050000}">
      <text>
        <r>
          <rPr>
            <b/>
            <sz val="9"/>
            <color indexed="81"/>
            <rFont val="Tahoma"/>
            <family val="2"/>
            <charset val="204"/>
          </rPr>
          <t>Olga Kapitulskaya:</t>
        </r>
        <r>
          <rPr>
            <sz val="9"/>
            <color indexed="81"/>
            <rFont val="Tahoma"/>
            <family val="2"/>
            <charset val="204"/>
          </rPr>
          <t xml:space="preserve">
Платежное поручение ПЖ000005005 от 19.06.2018</t>
        </r>
      </text>
    </comment>
    <comment ref="R869" authorId="0" shapeId="0" xr:uid="{00000000-0006-0000-0100-00002D050000}">
      <text>
        <r>
          <rPr>
            <b/>
            <sz val="9"/>
            <color indexed="81"/>
            <rFont val="Tahoma"/>
            <family val="2"/>
            <charset val="204"/>
          </rPr>
          <t>Olga Kapitulskaya:</t>
        </r>
        <r>
          <rPr>
            <sz val="9"/>
            <color indexed="81"/>
            <rFont val="Tahoma"/>
            <family val="2"/>
            <charset val="204"/>
          </rPr>
          <t xml:space="preserve">
Платежное поручение ПЖ000005693 от 10.07.2018</t>
        </r>
      </text>
    </comment>
    <comment ref="T869" authorId="0" shapeId="0" xr:uid="{00000000-0006-0000-0100-00002E050000}">
      <text>
        <r>
          <rPr>
            <b/>
            <sz val="9"/>
            <color indexed="81"/>
            <rFont val="Tahoma"/>
            <family val="2"/>
            <charset val="204"/>
          </rPr>
          <t>Olga Kapitulskaya:</t>
        </r>
        <r>
          <rPr>
            <sz val="9"/>
            <color indexed="81"/>
            <rFont val="Tahoma"/>
            <family val="2"/>
            <charset val="204"/>
          </rPr>
          <t xml:space="preserve">
Платежное поручение ПЖ000006660 от 09.08.2018</t>
        </r>
      </text>
    </comment>
    <comment ref="V869" authorId="0" shapeId="0" xr:uid="{00000000-0006-0000-0100-00002F050000}">
      <text>
        <r>
          <rPr>
            <b/>
            <sz val="9"/>
            <color indexed="81"/>
            <rFont val="Tahoma"/>
            <family val="2"/>
            <charset val="204"/>
          </rPr>
          <t>Olga Kapitulskaya:</t>
        </r>
        <r>
          <rPr>
            <sz val="9"/>
            <color indexed="81"/>
            <rFont val="Tahoma"/>
            <family val="2"/>
            <charset val="204"/>
          </rPr>
          <t xml:space="preserve">
Платежное поручение ПЖ000007517 от 07.09.2018</t>
        </r>
      </text>
    </comment>
    <comment ref="N870" authorId="0" shapeId="0" xr:uid="{00000000-0006-0000-0100-000030050000}">
      <text>
        <r>
          <rPr>
            <b/>
            <sz val="9"/>
            <color indexed="81"/>
            <rFont val="Tahoma"/>
            <family val="2"/>
            <charset val="204"/>
          </rPr>
          <t>Olga Kapitulskaya:</t>
        </r>
        <r>
          <rPr>
            <sz val="9"/>
            <color indexed="81"/>
            <rFont val="Tahoma"/>
            <family val="2"/>
            <charset val="204"/>
          </rPr>
          <t xml:space="preserve">
Платежное поручение ПЖ000004018 от 15.05.2018</t>
        </r>
      </text>
    </comment>
    <comment ref="P870" authorId="0" shapeId="0" xr:uid="{00000000-0006-0000-0100-000031050000}">
      <text>
        <r>
          <rPr>
            <b/>
            <sz val="9"/>
            <color indexed="81"/>
            <rFont val="Tahoma"/>
            <family val="2"/>
            <charset val="204"/>
          </rPr>
          <t>Olga Kapitulskaya:</t>
        </r>
        <r>
          <rPr>
            <sz val="9"/>
            <color indexed="81"/>
            <rFont val="Tahoma"/>
            <family val="2"/>
            <charset val="204"/>
          </rPr>
          <t xml:space="preserve">
Платежное поручение ПЖ000004541 от 01.06.2018</t>
        </r>
      </text>
    </comment>
    <comment ref="R870" authorId="0" shapeId="0" xr:uid="{00000000-0006-0000-0100-000032050000}">
      <text>
        <r>
          <rPr>
            <b/>
            <sz val="9"/>
            <color indexed="81"/>
            <rFont val="Tahoma"/>
            <family val="2"/>
            <charset val="204"/>
          </rPr>
          <t>Olga Kapitulskaya:</t>
        </r>
        <r>
          <rPr>
            <sz val="9"/>
            <color indexed="81"/>
            <rFont val="Tahoma"/>
            <family val="2"/>
            <charset val="204"/>
          </rPr>
          <t xml:space="preserve">
Платежное поручение ПЖ000005566 от 05.07.2018</t>
        </r>
      </text>
    </comment>
    <comment ref="T870" authorId="0" shapeId="0" xr:uid="{00000000-0006-0000-0100-000033050000}">
      <text>
        <r>
          <rPr>
            <b/>
            <sz val="9"/>
            <color indexed="81"/>
            <rFont val="Tahoma"/>
            <family val="2"/>
            <charset val="204"/>
          </rPr>
          <t>Olga Kapitulskaya:</t>
        </r>
        <r>
          <rPr>
            <sz val="9"/>
            <color indexed="81"/>
            <rFont val="Tahoma"/>
            <family val="2"/>
            <charset val="204"/>
          </rPr>
          <t xml:space="preserve">
Платежное поручение ПЖ000006661 от 09.08.2018</t>
        </r>
      </text>
    </comment>
    <comment ref="F871" authorId="0" shapeId="0" xr:uid="{00000000-0006-0000-0100-000034050000}">
      <text>
        <r>
          <rPr>
            <b/>
            <sz val="9"/>
            <color indexed="81"/>
            <rFont val="Tahoma"/>
            <family val="2"/>
            <charset val="204"/>
          </rPr>
          <t>Olga Kapitulskaya:</t>
        </r>
        <r>
          <rPr>
            <sz val="9"/>
            <color indexed="81"/>
            <rFont val="Tahoma"/>
            <family val="2"/>
            <charset val="204"/>
          </rPr>
          <t xml:space="preserve">
Платежное поручение ПЖ000000008 от 09.01.2018</t>
        </r>
      </text>
    </comment>
    <comment ref="H871" authorId="0" shapeId="0" xr:uid="{00000000-0006-0000-0100-000035050000}">
      <text>
        <r>
          <rPr>
            <b/>
            <sz val="9"/>
            <color indexed="81"/>
            <rFont val="Tahoma"/>
            <family val="2"/>
            <charset val="204"/>
          </rPr>
          <t>Olga Kapitulskaya:</t>
        </r>
        <r>
          <rPr>
            <sz val="9"/>
            <color indexed="81"/>
            <rFont val="Tahoma"/>
            <family val="2"/>
            <charset val="204"/>
          </rPr>
          <t xml:space="preserve">
Платежное поручение ПЖ000000870 от 01.02.2018</t>
        </r>
      </text>
    </comment>
    <comment ref="J871" authorId="0" shapeId="0" xr:uid="{00000000-0006-0000-0100-000036050000}">
      <text>
        <r>
          <rPr>
            <b/>
            <sz val="9"/>
            <color indexed="81"/>
            <rFont val="Tahoma"/>
            <family val="2"/>
            <charset val="204"/>
          </rPr>
          <t>Olga Kapitulskaya:</t>
        </r>
        <r>
          <rPr>
            <sz val="9"/>
            <color indexed="81"/>
            <rFont val="Tahoma"/>
            <family val="2"/>
            <charset val="204"/>
          </rPr>
          <t xml:space="preserve">
Платежное поручение ПЖ000001836 от 01.03.2018</t>
        </r>
      </text>
    </comment>
    <comment ref="L871" authorId="0" shapeId="0" xr:uid="{00000000-0006-0000-0100-000037050000}">
      <text>
        <r>
          <rPr>
            <b/>
            <sz val="9"/>
            <color indexed="81"/>
            <rFont val="Tahoma"/>
            <family val="2"/>
            <charset val="204"/>
          </rPr>
          <t>Olga Kapitulskaya:</t>
        </r>
        <r>
          <rPr>
            <sz val="9"/>
            <color indexed="81"/>
            <rFont val="Tahoma"/>
            <family val="2"/>
            <charset val="204"/>
          </rPr>
          <t xml:space="preserve">
Платежное поручение ПЖ000002812 от 06.04.2018</t>
        </r>
      </text>
    </comment>
    <comment ref="F872" authorId="0" shapeId="0" xr:uid="{00000000-0006-0000-0100-000038050000}">
      <text>
        <r>
          <rPr>
            <b/>
            <sz val="9"/>
            <color indexed="81"/>
            <rFont val="Tahoma"/>
            <family val="2"/>
            <charset val="204"/>
          </rPr>
          <t>Olga Kapitulskaya:</t>
        </r>
        <r>
          <rPr>
            <sz val="9"/>
            <color indexed="81"/>
            <rFont val="Tahoma"/>
            <family val="2"/>
            <charset val="204"/>
          </rPr>
          <t xml:space="preserve">
Платежное поручение ПЖ000000007 от 09.01.2018</t>
        </r>
      </text>
    </comment>
    <comment ref="H872" authorId="0" shapeId="0" xr:uid="{00000000-0006-0000-0100-000039050000}">
      <text>
        <r>
          <rPr>
            <b/>
            <sz val="9"/>
            <color indexed="81"/>
            <rFont val="Tahoma"/>
            <family val="2"/>
            <charset val="204"/>
          </rPr>
          <t>Olga Kapitulskaya:</t>
        </r>
        <r>
          <rPr>
            <sz val="9"/>
            <color indexed="81"/>
            <rFont val="Tahoma"/>
            <family val="2"/>
            <charset val="204"/>
          </rPr>
          <t xml:space="preserve">
Платежное поручение ПЖ000000869 от 01.02.2018</t>
        </r>
      </text>
    </comment>
    <comment ref="F873" authorId="0" shapeId="0" xr:uid="{00000000-0006-0000-0100-00003A050000}">
      <text>
        <r>
          <rPr>
            <b/>
            <sz val="9"/>
            <color indexed="81"/>
            <rFont val="Tahoma"/>
            <family val="2"/>
            <charset val="204"/>
          </rPr>
          <t>Olga Kapitulskaya:</t>
        </r>
        <r>
          <rPr>
            <sz val="9"/>
            <color indexed="81"/>
            <rFont val="Tahoma"/>
            <family val="2"/>
            <charset val="204"/>
          </rPr>
          <t xml:space="preserve">
Платежное поручение ПЖ000000009 от 09.01.2018</t>
        </r>
      </text>
    </comment>
    <comment ref="H873" authorId="0" shapeId="0" xr:uid="{00000000-0006-0000-0100-00003B050000}">
      <text>
        <r>
          <rPr>
            <b/>
            <sz val="9"/>
            <color indexed="81"/>
            <rFont val="Tahoma"/>
            <family val="2"/>
            <charset val="204"/>
          </rPr>
          <t>Olga Kapitulskaya:</t>
        </r>
        <r>
          <rPr>
            <sz val="9"/>
            <color indexed="81"/>
            <rFont val="Tahoma"/>
            <family val="2"/>
            <charset val="204"/>
          </rPr>
          <t xml:space="preserve">
Платежное поручение ПЖ000000868 от 01.02.2018</t>
        </r>
      </text>
    </comment>
    <comment ref="J873" authorId="0" shapeId="0" xr:uid="{00000000-0006-0000-0100-00003C050000}">
      <text>
        <r>
          <rPr>
            <b/>
            <sz val="9"/>
            <color indexed="81"/>
            <rFont val="Tahoma"/>
            <family val="2"/>
            <charset val="204"/>
          </rPr>
          <t>Olga Kapitulskaya:</t>
        </r>
        <r>
          <rPr>
            <sz val="9"/>
            <color indexed="81"/>
            <rFont val="Tahoma"/>
            <family val="2"/>
            <charset val="204"/>
          </rPr>
          <t xml:space="preserve">
Платежное поручение ПЖ000001837 от 01.03.2018</t>
        </r>
      </text>
    </comment>
    <comment ref="L873" authorId="0" shapeId="0" xr:uid="{00000000-0006-0000-0100-00003D050000}">
      <text>
        <r>
          <rPr>
            <b/>
            <sz val="9"/>
            <color indexed="81"/>
            <rFont val="Tahoma"/>
            <family val="2"/>
            <charset val="204"/>
          </rPr>
          <t>Olga Kapitulskaya:</t>
        </r>
        <r>
          <rPr>
            <sz val="9"/>
            <color indexed="81"/>
            <rFont val="Tahoma"/>
            <family val="2"/>
            <charset val="204"/>
          </rPr>
          <t xml:space="preserve">
Платежное поручение ПЖ000002813 от 06.04.2018</t>
        </r>
      </text>
    </comment>
    <comment ref="P874" authorId="0" shapeId="0" xr:uid="{00000000-0006-0000-0100-00003E050000}">
      <text>
        <r>
          <rPr>
            <b/>
            <sz val="9"/>
            <color indexed="81"/>
            <rFont val="Tahoma"/>
            <family val="2"/>
            <charset val="204"/>
          </rPr>
          <t>Olga Kapitulskaya:</t>
        </r>
        <r>
          <rPr>
            <sz val="9"/>
            <color indexed="81"/>
            <rFont val="Tahoma"/>
            <family val="2"/>
            <charset val="204"/>
          </rPr>
          <t xml:space="preserve">
Платежное поручение ПЖ000004587 от 01.06.2018</t>
        </r>
      </text>
    </comment>
    <comment ref="R874" authorId="0" shapeId="0" xr:uid="{00000000-0006-0000-0100-00003F050000}">
      <text>
        <r>
          <rPr>
            <b/>
            <sz val="9"/>
            <color indexed="81"/>
            <rFont val="Tahoma"/>
            <family val="2"/>
            <charset val="204"/>
          </rPr>
          <t>Olga Kapitulskaya:</t>
        </r>
        <r>
          <rPr>
            <sz val="9"/>
            <color indexed="81"/>
            <rFont val="Tahoma"/>
            <family val="2"/>
            <charset val="204"/>
          </rPr>
          <t xml:space="preserve">
Платежное поручение ПЖ000005690 от 10.07.2018</t>
        </r>
      </text>
    </comment>
    <comment ref="T874" authorId="0" shapeId="0" xr:uid="{00000000-0006-0000-0100-000040050000}">
      <text>
        <r>
          <rPr>
            <b/>
            <sz val="9"/>
            <color indexed="81"/>
            <rFont val="Tahoma"/>
            <family val="2"/>
            <charset val="204"/>
          </rPr>
          <t>Olga Kapitulskaya:</t>
        </r>
        <r>
          <rPr>
            <sz val="9"/>
            <color indexed="81"/>
            <rFont val="Tahoma"/>
            <family val="2"/>
            <charset val="204"/>
          </rPr>
          <t xml:space="preserve">
Платежное поручение ПЖ000006662 от 09.08.2018</t>
        </r>
      </text>
    </comment>
    <comment ref="V874" authorId="0" shapeId="0" xr:uid="{00000000-0006-0000-0100-000041050000}">
      <text>
        <r>
          <rPr>
            <b/>
            <sz val="9"/>
            <color indexed="81"/>
            <rFont val="Tahoma"/>
            <family val="2"/>
            <charset val="204"/>
          </rPr>
          <t>Olga Kapitulskaya:</t>
        </r>
        <r>
          <rPr>
            <sz val="9"/>
            <color indexed="81"/>
            <rFont val="Tahoma"/>
            <family val="2"/>
            <charset val="204"/>
          </rPr>
          <t xml:space="preserve">
Платежное поручение ПЖ000007518 от 07.09.2018</t>
        </r>
      </text>
    </comment>
    <comment ref="X874" authorId="0" shapeId="0" xr:uid="{00000000-0006-0000-0100-000042050000}">
      <text>
        <r>
          <rPr>
            <b/>
            <sz val="9"/>
            <color indexed="81"/>
            <rFont val="Tahoma"/>
            <family val="2"/>
            <charset val="204"/>
          </rPr>
          <t>Olga Kapitulskaya:</t>
        </r>
        <r>
          <rPr>
            <sz val="9"/>
            <color indexed="81"/>
            <rFont val="Tahoma"/>
            <family val="2"/>
            <charset val="204"/>
          </rPr>
          <t xml:space="preserve">
Платежное поручение ПЖ000008397 от 04.10.2018</t>
        </r>
      </text>
    </comment>
    <comment ref="Z874" authorId="0" shapeId="0" xr:uid="{00000000-0006-0000-0100-000043050000}">
      <text>
        <r>
          <rPr>
            <b/>
            <sz val="9"/>
            <color indexed="81"/>
            <rFont val="Tahoma"/>
            <family val="2"/>
            <charset val="204"/>
          </rPr>
          <t>Olga Kapitulskaya:</t>
        </r>
        <r>
          <rPr>
            <sz val="9"/>
            <color indexed="81"/>
            <rFont val="Tahoma"/>
            <family val="2"/>
            <charset val="204"/>
          </rPr>
          <t xml:space="preserve">
Платежное поручение ПЖ000009278 от 06.11.2018</t>
        </r>
      </text>
    </comment>
    <comment ref="AB874" authorId="0" shapeId="0" xr:uid="{00000000-0006-0000-0100-000044050000}">
      <text>
        <r>
          <rPr>
            <b/>
            <sz val="9"/>
            <color indexed="81"/>
            <rFont val="Tahoma"/>
            <family val="2"/>
            <charset val="204"/>
          </rPr>
          <t>Olga Kapitulskaya:</t>
        </r>
        <r>
          <rPr>
            <sz val="9"/>
            <color indexed="81"/>
            <rFont val="Tahoma"/>
            <family val="2"/>
            <charset val="204"/>
          </rPr>
          <t xml:space="preserve">
Платежное поручение ПЖ000010414 от 11.12.2018</t>
        </r>
      </text>
    </comment>
    <comment ref="P875" authorId="0" shapeId="0" xr:uid="{00000000-0006-0000-0100-000045050000}">
      <text>
        <r>
          <rPr>
            <b/>
            <sz val="9"/>
            <color indexed="81"/>
            <rFont val="Tahoma"/>
            <family val="2"/>
            <charset val="204"/>
          </rPr>
          <t>Olga Kapitulskaya:</t>
        </r>
        <r>
          <rPr>
            <sz val="9"/>
            <color indexed="81"/>
            <rFont val="Tahoma"/>
            <family val="2"/>
            <charset val="204"/>
          </rPr>
          <t xml:space="preserve">
Платежное поручение ПЖ000005127 от 25.06.2018</t>
        </r>
      </text>
    </comment>
    <comment ref="R875" authorId="0" shapeId="0" xr:uid="{00000000-0006-0000-0100-000046050000}">
      <text>
        <r>
          <rPr>
            <b/>
            <sz val="9"/>
            <color indexed="81"/>
            <rFont val="Tahoma"/>
            <family val="2"/>
            <charset val="204"/>
          </rPr>
          <t>Olga Kapitulskaya:</t>
        </r>
        <r>
          <rPr>
            <sz val="9"/>
            <color indexed="81"/>
            <rFont val="Tahoma"/>
            <family val="2"/>
            <charset val="204"/>
          </rPr>
          <t xml:space="preserve">
Платежное поручение ПЖ000005610 от 05.07.2018</t>
        </r>
      </text>
    </comment>
    <comment ref="T875" authorId="0" shapeId="0" xr:uid="{00000000-0006-0000-0100-000047050000}">
      <text>
        <r>
          <rPr>
            <b/>
            <sz val="9"/>
            <color indexed="81"/>
            <rFont val="Tahoma"/>
            <family val="2"/>
            <charset val="204"/>
          </rPr>
          <t>Olga Kapitulskaya:</t>
        </r>
        <r>
          <rPr>
            <sz val="9"/>
            <color indexed="81"/>
            <rFont val="Tahoma"/>
            <family val="2"/>
            <charset val="204"/>
          </rPr>
          <t xml:space="preserve">
Платежное поручение ПЖ000006656 от 09.08.2018</t>
        </r>
      </text>
    </comment>
    <comment ref="V875" authorId="0" shapeId="0" xr:uid="{00000000-0006-0000-0100-000048050000}">
      <text>
        <r>
          <rPr>
            <b/>
            <sz val="9"/>
            <color indexed="81"/>
            <rFont val="Tahoma"/>
            <family val="2"/>
            <charset val="204"/>
          </rPr>
          <t>Olga Kapitulskaya:</t>
        </r>
        <r>
          <rPr>
            <sz val="9"/>
            <color indexed="81"/>
            <rFont val="Tahoma"/>
            <family val="2"/>
            <charset val="204"/>
          </rPr>
          <t xml:space="preserve">
Платежное поручение ПЖ000007529 от 07.09.2018</t>
        </r>
      </text>
    </comment>
    <comment ref="X875" authorId="0" shapeId="0" xr:uid="{00000000-0006-0000-0100-000049050000}">
      <text>
        <r>
          <rPr>
            <b/>
            <sz val="9"/>
            <color indexed="81"/>
            <rFont val="Tahoma"/>
            <family val="2"/>
            <charset val="204"/>
          </rPr>
          <t>Olga Kapitulskaya:</t>
        </r>
        <r>
          <rPr>
            <sz val="9"/>
            <color indexed="81"/>
            <rFont val="Tahoma"/>
            <family val="2"/>
            <charset val="204"/>
          </rPr>
          <t xml:space="preserve">
Платежное поручение ПЖ000008467 от 09.10.2018</t>
        </r>
      </text>
    </comment>
    <comment ref="Z875" authorId="0" shapeId="0" xr:uid="{00000000-0006-0000-0100-00004A050000}">
      <text>
        <r>
          <rPr>
            <b/>
            <sz val="9"/>
            <color indexed="81"/>
            <rFont val="Tahoma"/>
            <family val="2"/>
            <charset val="204"/>
          </rPr>
          <t>Olga Kapitulskaya:</t>
        </r>
        <r>
          <rPr>
            <sz val="9"/>
            <color indexed="81"/>
            <rFont val="Tahoma"/>
            <family val="2"/>
            <charset val="204"/>
          </rPr>
          <t xml:space="preserve">
Платежное поручение ПЖ000009285 от 06.11.2018</t>
        </r>
      </text>
    </comment>
    <comment ref="AB875" authorId="0" shapeId="0" xr:uid="{00000000-0006-0000-0100-00004B050000}">
      <text>
        <r>
          <rPr>
            <b/>
            <sz val="9"/>
            <color indexed="81"/>
            <rFont val="Tahoma"/>
            <family val="2"/>
            <charset val="204"/>
          </rPr>
          <t>Olga Kapitulskaya:</t>
        </r>
        <r>
          <rPr>
            <sz val="9"/>
            <color indexed="81"/>
            <rFont val="Tahoma"/>
            <family val="2"/>
            <charset val="204"/>
          </rPr>
          <t xml:space="preserve">
Платежное поручение ПЖ000010421 от 11.12.2018</t>
        </r>
      </text>
    </comment>
    <comment ref="L876" authorId="0" shapeId="0" xr:uid="{00000000-0006-0000-0100-00004C050000}">
      <text>
        <r>
          <rPr>
            <b/>
            <sz val="9"/>
            <color indexed="81"/>
            <rFont val="Tahoma"/>
            <family val="2"/>
            <charset val="204"/>
          </rPr>
          <t>Olga Kapitulskaya:</t>
        </r>
        <r>
          <rPr>
            <sz val="9"/>
            <color indexed="81"/>
            <rFont val="Tahoma"/>
            <family val="2"/>
            <charset val="204"/>
          </rPr>
          <t xml:space="preserve">
Платежное поручение ПЖ000003144 от 16.04.2018</t>
        </r>
      </text>
    </comment>
    <comment ref="N876" authorId="0" shapeId="0" xr:uid="{00000000-0006-0000-0100-00004D050000}">
      <text>
        <r>
          <rPr>
            <b/>
            <sz val="9"/>
            <color indexed="81"/>
            <rFont val="Tahoma"/>
            <family val="2"/>
            <charset val="204"/>
          </rPr>
          <t>Olga Kapitulskaya:</t>
        </r>
        <r>
          <rPr>
            <sz val="9"/>
            <color indexed="81"/>
            <rFont val="Tahoma"/>
            <family val="2"/>
            <charset val="204"/>
          </rPr>
          <t xml:space="preserve">
Платежное поручение ПЖ000003854 от 11.05.2018</t>
        </r>
      </text>
    </comment>
    <comment ref="P876" authorId="0" shapeId="0" xr:uid="{00000000-0006-0000-0100-00004E050000}">
      <text>
        <r>
          <rPr>
            <b/>
            <sz val="9"/>
            <color indexed="81"/>
            <rFont val="Tahoma"/>
            <family val="2"/>
            <charset val="204"/>
          </rPr>
          <t>Olga Kapitulskaya:</t>
        </r>
        <r>
          <rPr>
            <sz val="9"/>
            <color indexed="81"/>
            <rFont val="Tahoma"/>
            <family val="2"/>
            <charset val="204"/>
          </rPr>
          <t xml:space="preserve">
Платежное поручение ПЖ000004542 от 01.06.2018</t>
        </r>
      </text>
    </comment>
    <comment ref="R876" authorId="0" shapeId="0" xr:uid="{00000000-0006-0000-0100-00004F050000}">
      <text>
        <r>
          <rPr>
            <b/>
            <sz val="9"/>
            <color indexed="81"/>
            <rFont val="Tahoma"/>
            <family val="2"/>
            <charset val="204"/>
          </rPr>
          <t>Olga Kapitulskaya:</t>
        </r>
        <r>
          <rPr>
            <sz val="9"/>
            <color indexed="81"/>
            <rFont val="Tahoma"/>
            <family val="2"/>
            <charset val="204"/>
          </rPr>
          <t xml:space="preserve">
Платежное поручение ПЖ000005567 от 05.07.2018</t>
        </r>
      </text>
    </comment>
    <comment ref="L877" authorId="0" shapeId="0" xr:uid="{00000000-0006-0000-0100-000050050000}">
      <text>
        <r>
          <rPr>
            <b/>
            <sz val="9"/>
            <color indexed="81"/>
            <rFont val="Tahoma"/>
            <family val="2"/>
            <charset val="204"/>
          </rPr>
          <t>Olga Kapitulskaya:</t>
        </r>
        <r>
          <rPr>
            <sz val="9"/>
            <color indexed="81"/>
            <rFont val="Tahoma"/>
            <family val="2"/>
            <charset val="204"/>
          </rPr>
          <t xml:space="preserve">
Платежное поручение ПЖ000002824 от 06.04.2018</t>
        </r>
      </text>
    </comment>
    <comment ref="L878" authorId="0" shapeId="0" xr:uid="{00000000-0006-0000-0100-000051050000}">
      <text>
        <r>
          <rPr>
            <b/>
            <sz val="9"/>
            <color indexed="81"/>
            <rFont val="Tahoma"/>
            <family val="2"/>
            <charset val="204"/>
          </rPr>
          <t>Olga Kapitulskaya:</t>
        </r>
        <r>
          <rPr>
            <sz val="9"/>
            <color indexed="81"/>
            <rFont val="Tahoma"/>
            <family val="2"/>
            <charset val="204"/>
          </rPr>
          <t xml:space="preserve">
Платежное поручение ПЖ000002766 от 04.04.2018</t>
        </r>
      </text>
    </comment>
    <comment ref="N878" authorId="0" shapeId="0" xr:uid="{00000000-0006-0000-0100-000052050000}">
      <text>
        <r>
          <rPr>
            <b/>
            <sz val="9"/>
            <color indexed="81"/>
            <rFont val="Tahoma"/>
            <family val="2"/>
            <charset val="204"/>
          </rPr>
          <t>Olga Kapitulskaya:</t>
        </r>
        <r>
          <rPr>
            <sz val="9"/>
            <color indexed="81"/>
            <rFont val="Tahoma"/>
            <family val="2"/>
            <charset val="204"/>
          </rPr>
          <t xml:space="preserve">
Платежное поручение ПЖ000003855 от 11.05.2018</t>
        </r>
      </text>
    </comment>
    <comment ref="P878" authorId="0" shapeId="0" xr:uid="{00000000-0006-0000-0100-000053050000}">
      <text>
        <r>
          <rPr>
            <b/>
            <sz val="9"/>
            <color indexed="81"/>
            <rFont val="Tahoma"/>
            <family val="2"/>
            <charset val="204"/>
          </rPr>
          <t>Olga Kapitulskaya:</t>
        </r>
        <r>
          <rPr>
            <sz val="9"/>
            <color indexed="81"/>
            <rFont val="Tahoma"/>
            <family val="2"/>
            <charset val="204"/>
          </rPr>
          <t xml:space="preserve">
Платежное поручение ПЖ000004543 от 01.06.2018</t>
        </r>
      </text>
    </comment>
    <comment ref="R878" authorId="0" shapeId="0" xr:uid="{00000000-0006-0000-0100-000054050000}">
      <text>
        <r>
          <rPr>
            <b/>
            <sz val="9"/>
            <color indexed="81"/>
            <rFont val="Tahoma"/>
            <family val="2"/>
            <charset val="204"/>
          </rPr>
          <t>Olga Kapitulskaya:</t>
        </r>
        <r>
          <rPr>
            <sz val="9"/>
            <color indexed="81"/>
            <rFont val="Tahoma"/>
            <family val="2"/>
            <charset val="204"/>
          </rPr>
          <t xml:space="preserve">
Платежное поручение ПЖ000005568 от 05.07.2018</t>
        </r>
      </text>
    </comment>
    <comment ref="T878" authorId="0" shapeId="0" xr:uid="{00000000-0006-0000-0100-000055050000}">
      <text>
        <r>
          <rPr>
            <b/>
            <sz val="9"/>
            <color indexed="81"/>
            <rFont val="Tahoma"/>
            <family val="2"/>
            <charset val="204"/>
          </rPr>
          <t>Olga Kapitulskaya:</t>
        </r>
        <r>
          <rPr>
            <sz val="9"/>
            <color indexed="81"/>
            <rFont val="Tahoma"/>
            <family val="2"/>
            <charset val="204"/>
          </rPr>
          <t xml:space="preserve">
Платежное поручение ПЖ000006663 от 09.08.2018</t>
        </r>
      </text>
    </comment>
    <comment ref="V878" authorId="0" shapeId="0" xr:uid="{00000000-0006-0000-0100-000056050000}">
      <text>
        <r>
          <rPr>
            <b/>
            <sz val="9"/>
            <color indexed="81"/>
            <rFont val="Tahoma"/>
            <family val="2"/>
            <charset val="204"/>
          </rPr>
          <t>Olga Kapitulskaya:</t>
        </r>
        <r>
          <rPr>
            <sz val="9"/>
            <color indexed="81"/>
            <rFont val="Tahoma"/>
            <family val="2"/>
            <charset val="204"/>
          </rPr>
          <t xml:space="preserve">
Платежное поручение ПЖ000007519 от 07.09.2018</t>
        </r>
      </text>
    </comment>
    <comment ref="X878" authorId="0" shapeId="0" xr:uid="{00000000-0006-0000-0100-000057050000}">
      <text>
        <r>
          <rPr>
            <b/>
            <sz val="9"/>
            <color indexed="81"/>
            <rFont val="Tahoma"/>
            <family val="2"/>
            <charset val="204"/>
          </rPr>
          <t>Olga Kapitulskaya:</t>
        </r>
        <r>
          <rPr>
            <sz val="9"/>
            <color indexed="81"/>
            <rFont val="Tahoma"/>
            <family val="2"/>
            <charset val="204"/>
          </rPr>
          <t xml:space="preserve">
Платежное поручение ПЖ000008393 от 04.10.2018</t>
        </r>
      </text>
    </comment>
    <comment ref="F879" authorId="0" shapeId="0" xr:uid="{00000000-0006-0000-0100-000058050000}">
      <text>
        <r>
          <rPr>
            <b/>
            <sz val="9"/>
            <color indexed="81"/>
            <rFont val="Tahoma"/>
            <family val="2"/>
            <charset val="204"/>
          </rPr>
          <t>Olga Kapitulskaya:</t>
        </r>
        <r>
          <rPr>
            <sz val="9"/>
            <color indexed="81"/>
            <rFont val="Tahoma"/>
            <family val="2"/>
            <charset val="204"/>
          </rPr>
          <t xml:space="preserve">
Платежное поручение ПЖ000000491 от 23.01.2018</t>
        </r>
      </text>
    </comment>
    <comment ref="H879" authorId="0" shapeId="0" xr:uid="{00000000-0006-0000-0100-000059050000}">
      <text>
        <r>
          <rPr>
            <b/>
            <sz val="9"/>
            <color indexed="81"/>
            <rFont val="Tahoma"/>
            <family val="2"/>
            <charset val="204"/>
          </rPr>
          <t>Olga Kapitulskaya:</t>
        </r>
        <r>
          <rPr>
            <sz val="9"/>
            <color indexed="81"/>
            <rFont val="Tahoma"/>
            <family val="2"/>
            <charset val="204"/>
          </rPr>
          <t xml:space="preserve">
Платежное поручение ПЖ000000867 от 01.02.2018</t>
        </r>
      </text>
    </comment>
    <comment ref="J879" authorId="0" shapeId="0" xr:uid="{00000000-0006-0000-0100-00005A050000}">
      <text>
        <r>
          <rPr>
            <b/>
            <sz val="9"/>
            <color indexed="81"/>
            <rFont val="Tahoma"/>
            <family val="2"/>
            <charset val="204"/>
          </rPr>
          <t>Olga Kapitulskaya:</t>
        </r>
        <r>
          <rPr>
            <sz val="9"/>
            <color indexed="81"/>
            <rFont val="Tahoma"/>
            <family val="2"/>
            <charset val="204"/>
          </rPr>
          <t xml:space="preserve">
Платежное поручение ПЖ000001838 от 01.03.2018</t>
        </r>
      </text>
    </comment>
    <comment ref="L879" authorId="0" shapeId="0" xr:uid="{00000000-0006-0000-0100-00005B050000}">
      <text>
        <r>
          <rPr>
            <b/>
            <sz val="9"/>
            <color indexed="81"/>
            <rFont val="Tahoma"/>
            <family val="2"/>
            <charset val="204"/>
          </rPr>
          <t>Olga Kapitulskaya:</t>
        </r>
        <r>
          <rPr>
            <sz val="9"/>
            <color indexed="81"/>
            <rFont val="Tahoma"/>
            <family val="2"/>
            <charset val="204"/>
          </rPr>
          <t xml:space="preserve">
Платежное поручение ПЖ000002814 от 06.04.2018</t>
        </r>
      </text>
    </comment>
    <comment ref="L880" authorId="0" shapeId="0" xr:uid="{00000000-0006-0000-0100-00005C050000}">
      <text>
        <r>
          <rPr>
            <b/>
            <sz val="9"/>
            <color indexed="81"/>
            <rFont val="Tahoma"/>
            <family val="2"/>
            <charset val="204"/>
          </rPr>
          <t>Olga Kapitulskaya:</t>
        </r>
        <r>
          <rPr>
            <sz val="9"/>
            <color indexed="81"/>
            <rFont val="Tahoma"/>
            <family val="2"/>
            <charset val="204"/>
          </rPr>
          <t xml:space="preserve">
Платежное поручение ПЖ000003145 от 17.04.2018</t>
        </r>
      </text>
    </comment>
    <comment ref="N880" authorId="0" shapeId="0" xr:uid="{00000000-0006-0000-0100-00005D050000}">
      <text>
        <r>
          <rPr>
            <b/>
            <sz val="9"/>
            <color indexed="81"/>
            <rFont val="Tahoma"/>
            <family val="2"/>
            <charset val="204"/>
          </rPr>
          <t>Olga Kapitulskaya:</t>
        </r>
        <r>
          <rPr>
            <sz val="9"/>
            <color indexed="81"/>
            <rFont val="Tahoma"/>
            <family val="2"/>
            <charset val="204"/>
          </rPr>
          <t xml:space="preserve">
Платежное поручение ПЖ000003856 от 11.05.2018</t>
        </r>
      </text>
    </comment>
    <comment ref="P880" authorId="0" shapeId="0" xr:uid="{00000000-0006-0000-0100-00005E050000}">
      <text>
        <r>
          <rPr>
            <b/>
            <sz val="9"/>
            <color indexed="81"/>
            <rFont val="Tahoma"/>
            <family val="2"/>
            <charset val="204"/>
          </rPr>
          <t>Olga Kapitulskaya:</t>
        </r>
        <r>
          <rPr>
            <sz val="9"/>
            <color indexed="81"/>
            <rFont val="Tahoma"/>
            <family val="2"/>
            <charset val="204"/>
          </rPr>
          <t xml:space="preserve">
Платежное поручение ПЖ000004546 от 01.06.2018</t>
        </r>
      </text>
    </comment>
    <comment ref="F881" authorId="0" shapeId="0" xr:uid="{00000000-0006-0000-0100-00005F050000}">
      <text>
        <r>
          <rPr>
            <b/>
            <sz val="9"/>
            <color indexed="81"/>
            <rFont val="Tahoma"/>
            <family val="2"/>
            <charset val="204"/>
          </rPr>
          <t>Olga Kapitulskaya:</t>
        </r>
        <r>
          <rPr>
            <sz val="9"/>
            <color indexed="81"/>
            <rFont val="Tahoma"/>
            <family val="2"/>
            <charset val="204"/>
          </rPr>
          <t xml:space="preserve">
Платежное поручение ПЖ000000010 от 09.01.2018</t>
        </r>
      </text>
    </comment>
    <comment ref="H881" authorId="0" shapeId="0" xr:uid="{00000000-0006-0000-0100-000060050000}">
      <text>
        <r>
          <rPr>
            <b/>
            <sz val="9"/>
            <color indexed="81"/>
            <rFont val="Tahoma"/>
            <family val="2"/>
            <charset val="204"/>
          </rPr>
          <t>Olga Kapitulskaya:</t>
        </r>
        <r>
          <rPr>
            <sz val="9"/>
            <color indexed="81"/>
            <rFont val="Tahoma"/>
            <family val="2"/>
            <charset val="204"/>
          </rPr>
          <t xml:space="preserve">
Платежное поручение ПЖ000000866 от 01.02.2018</t>
        </r>
      </text>
    </comment>
    <comment ref="J881" authorId="0" shapeId="0" xr:uid="{00000000-0006-0000-0100-000061050000}">
      <text>
        <r>
          <rPr>
            <b/>
            <sz val="9"/>
            <color indexed="81"/>
            <rFont val="Tahoma"/>
            <family val="2"/>
            <charset val="204"/>
          </rPr>
          <t>Olga Kapitulskaya:</t>
        </r>
        <r>
          <rPr>
            <sz val="9"/>
            <color indexed="81"/>
            <rFont val="Tahoma"/>
            <family val="2"/>
            <charset val="204"/>
          </rPr>
          <t xml:space="preserve">
Платежное поручение ПЖ000001839 от 01.03.2018</t>
        </r>
      </text>
    </comment>
    <comment ref="L881" authorId="0" shapeId="0" xr:uid="{00000000-0006-0000-0100-000062050000}">
      <text>
        <r>
          <rPr>
            <b/>
            <sz val="9"/>
            <color indexed="81"/>
            <rFont val="Tahoma"/>
            <family val="2"/>
            <charset val="204"/>
          </rPr>
          <t>Olga Kapitulskaya:</t>
        </r>
        <r>
          <rPr>
            <sz val="9"/>
            <color indexed="81"/>
            <rFont val="Tahoma"/>
            <family val="2"/>
            <charset val="204"/>
          </rPr>
          <t xml:space="preserve">
Платежное поручение ПЖ000002870 от 09.04.2018</t>
        </r>
      </text>
    </comment>
    <comment ref="N881" authorId="0" shapeId="0" xr:uid="{00000000-0006-0000-0100-000063050000}">
      <text>
        <r>
          <rPr>
            <b/>
            <sz val="9"/>
            <color indexed="81"/>
            <rFont val="Tahoma"/>
            <family val="2"/>
            <charset val="204"/>
          </rPr>
          <t>Olga Kapitulskaya:</t>
        </r>
        <r>
          <rPr>
            <sz val="9"/>
            <color indexed="81"/>
            <rFont val="Tahoma"/>
            <family val="2"/>
            <charset val="204"/>
          </rPr>
          <t xml:space="preserve">
Платежное поручение ПЖ000003860 от 11.05.2018</t>
        </r>
      </text>
    </comment>
    <comment ref="P881" authorId="0" shapeId="0" xr:uid="{00000000-0006-0000-0100-000064050000}">
      <text>
        <r>
          <rPr>
            <b/>
            <sz val="9"/>
            <color indexed="81"/>
            <rFont val="Tahoma"/>
            <family val="2"/>
            <charset val="204"/>
          </rPr>
          <t>Olga Kapitulskaya:</t>
        </r>
        <r>
          <rPr>
            <sz val="9"/>
            <color indexed="81"/>
            <rFont val="Tahoma"/>
            <family val="2"/>
            <charset val="204"/>
          </rPr>
          <t xml:space="preserve">
Платежное поручение ПЖ000004556 от 01.06.2018</t>
        </r>
      </text>
    </comment>
    <comment ref="R881" authorId="0" shapeId="0" xr:uid="{00000000-0006-0000-0100-000065050000}">
      <text>
        <r>
          <rPr>
            <b/>
            <sz val="9"/>
            <color indexed="81"/>
            <rFont val="Tahoma"/>
            <family val="2"/>
            <charset val="204"/>
          </rPr>
          <t>Olga Kapitulskaya:</t>
        </r>
        <r>
          <rPr>
            <sz val="9"/>
            <color indexed="81"/>
            <rFont val="Tahoma"/>
            <family val="2"/>
            <charset val="204"/>
          </rPr>
          <t xml:space="preserve">
Платежное поручение ПЖ000005573 от 05.07.2018</t>
        </r>
      </text>
    </comment>
    <comment ref="T881" authorId="0" shapeId="0" xr:uid="{00000000-0006-0000-0100-000066050000}">
      <text>
        <r>
          <rPr>
            <b/>
            <sz val="9"/>
            <color indexed="81"/>
            <rFont val="Tahoma"/>
            <family val="2"/>
            <charset val="204"/>
          </rPr>
          <t>Olga Kapitulskaya:</t>
        </r>
        <r>
          <rPr>
            <sz val="9"/>
            <color indexed="81"/>
            <rFont val="Tahoma"/>
            <family val="2"/>
            <charset val="204"/>
          </rPr>
          <t xml:space="preserve">
Платежное поручение ПЖ000006675 от 09.08.2018</t>
        </r>
      </text>
    </comment>
    <comment ref="V881" authorId="0" shapeId="0" xr:uid="{00000000-0006-0000-0100-000067050000}">
      <text>
        <r>
          <rPr>
            <b/>
            <sz val="9"/>
            <color indexed="81"/>
            <rFont val="Tahoma"/>
            <family val="2"/>
            <charset val="204"/>
          </rPr>
          <t>Olga Kapitulskaya:</t>
        </r>
        <r>
          <rPr>
            <sz val="9"/>
            <color indexed="81"/>
            <rFont val="Tahoma"/>
            <family val="2"/>
            <charset val="204"/>
          </rPr>
          <t xml:space="preserve">
Платежное поручение ПЖ000007530 от 07.09.2018</t>
        </r>
      </text>
    </comment>
    <comment ref="X881" authorId="0" shapeId="0" xr:uid="{00000000-0006-0000-0100-000068050000}">
      <text>
        <r>
          <rPr>
            <b/>
            <sz val="9"/>
            <color indexed="81"/>
            <rFont val="Tahoma"/>
            <family val="2"/>
            <charset val="204"/>
          </rPr>
          <t>Olga Kapitulskaya:</t>
        </r>
        <r>
          <rPr>
            <sz val="9"/>
            <color indexed="81"/>
            <rFont val="Tahoma"/>
            <family val="2"/>
            <charset val="204"/>
          </rPr>
          <t xml:space="preserve">
Платежное поручение ПЖ000008404 от 04.10.2018</t>
        </r>
      </text>
    </comment>
    <comment ref="Z881" authorId="0" shapeId="0" xr:uid="{00000000-0006-0000-0100-000069050000}">
      <text>
        <r>
          <rPr>
            <b/>
            <sz val="9"/>
            <color indexed="81"/>
            <rFont val="Tahoma"/>
            <family val="2"/>
            <charset val="204"/>
          </rPr>
          <t>Olga Kapitulskaya:</t>
        </r>
        <r>
          <rPr>
            <sz val="9"/>
            <color indexed="81"/>
            <rFont val="Tahoma"/>
            <family val="2"/>
            <charset val="204"/>
          </rPr>
          <t xml:space="preserve">
Платежное поручение ПЖ000009286 от 06.11.2018</t>
        </r>
      </text>
    </comment>
    <comment ref="AB881" authorId="0" shapeId="0" xr:uid="{00000000-0006-0000-0100-00006A050000}">
      <text>
        <r>
          <rPr>
            <b/>
            <sz val="9"/>
            <color indexed="81"/>
            <rFont val="Tahoma"/>
            <family val="2"/>
            <charset val="204"/>
          </rPr>
          <t>Olga Kapitulskaya:</t>
        </r>
        <r>
          <rPr>
            <sz val="9"/>
            <color indexed="81"/>
            <rFont val="Tahoma"/>
            <family val="2"/>
            <charset val="204"/>
          </rPr>
          <t xml:space="preserve">
Платежное поручение ПЖ000010379 от 10.12.2018</t>
        </r>
      </text>
    </comment>
    <comment ref="H882" authorId="0" shapeId="0" xr:uid="{00000000-0006-0000-0100-00006B050000}">
      <text>
        <r>
          <rPr>
            <b/>
            <sz val="9"/>
            <color indexed="81"/>
            <rFont val="Tahoma"/>
            <family val="2"/>
            <charset val="204"/>
          </rPr>
          <t>Olga Kapitulskaya:</t>
        </r>
        <r>
          <rPr>
            <sz val="9"/>
            <color indexed="81"/>
            <rFont val="Tahoma"/>
            <family val="2"/>
            <charset val="204"/>
          </rPr>
          <t xml:space="preserve">
Платежное поручение ПЖ000000969 от 05.02.2018</t>
        </r>
      </text>
    </comment>
    <comment ref="J882" authorId="0" shapeId="0" xr:uid="{00000000-0006-0000-0100-00006C050000}">
      <text>
        <r>
          <rPr>
            <b/>
            <sz val="9"/>
            <color indexed="81"/>
            <rFont val="Tahoma"/>
            <family val="2"/>
            <charset val="204"/>
          </rPr>
          <t>Olga Kapitulskaya:</t>
        </r>
        <r>
          <rPr>
            <sz val="9"/>
            <color indexed="81"/>
            <rFont val="Tahoma"/>
            <family val="2"/>
            <charset val="204"/>
          </rPr>
          <t xml:space="preserve">
Платежное поручение ПЖ000001840 от 01.03.2018</t>
        </r>
      </text>
    </comment>
    <comment ref="L882" authorId="0" shapeId="0" xr:uid="{00000000-0006-0000-0100-00006D050000}">
      <text>
        <r>
          <rPr>
            <b/>
            <sz val="9"/>
            <color indexed="81"/>
            <rFont val="Tahoma"/>
            <family val="2"/>
            <charset val="204"/>
          </rPr>
          <t>Olga Kapitulskaya:</t>
        </r>
        <r>
          <rPr>
            <sz val="9"/>
            <color indexed="81"/>
            <rFont val="Tahoma"/>
            <family val="2"/>
            <charset val="204"/>
          </rPr>
          <t xml:space="preserve">
Платежное поручение ПЖ000002815 от 06.04.2018</t>
        </r>
      </text>
    </comment>
    <comment ref="F883" authorId="0" shapeId="0" xr:uid="{00000000-0006-0000-0100-00006E050000}">
      <text>
        <r>
          <rPr>
            <b/>
            <sz val="9"/>
            <color indexed="81"/>
            <rFont val="Tahoma"/>
            <family val="2"/>
            <charset val="204"/>
          </rPr>
          <t>Olga Kapitulskaya:</t>
        </r>
        <r>
          <rPr>
            <sz val="9"/>
            <color indexed="81"/>
            <rFont val="Tahoma"/>
            <family val="2"/>
            <charset val="204"/>
          </rPr>
          <t xml:space="preserve">
Платежное поручение ПЖ000000011 от 09.01.2018</t>
        </r>
      </text>
    </comment>
    <comment ref="H883" authorId="0" shapeId="0" xr:uid="{00000000-0006-0000-0100-00006F050000}">
      <text>
        <r>
          <rPr>
            <b/>
            <sz val="9"/>
            <color indexed="81"/>
            <rFont val="Tahoma"/>
            <family val="2"/>
            <charset val="204"/>
          </rPr>
          <t>Olga Kapitulskaya:</t>
        </r>
        <r>
          <rPr>
            <sz val="9"/>
            <color indexed="81"/>
            <rFont val="Tahoma"/>
            <family val="2"/>
            <charset val="204"/>
          </rPr>
          <t xml:space="preserve">
Платежное поручение ПЖ000000865 от 01.02.2018</t>
        </r>
      </text>
    </comment>
    <comment ref="J883" authorId="0" shapeId="0" xr:uid="{00000000-0006-0000-0100-000070050000}">
      <text>
        <r>
          <rPr>
            <b/>
            <sz val="9"/>
            <color indexed="81"/>
            <rFont val="Tahoma"/>
            <family val="2"/>
            <charset val="204"/>
          </rPr>
          <t>Olga Kapitulskaya:</t>
        </r>
        <r>
          <rPr>
            <sz val="9"/>
            <color indexed="81"/>
            <rFont val="Tahoma"/>
            <family val="2"/>
            <charset val="204"/>
          </rPr>
          <t xml:space="preserve">
Платежное поручение ПЖ000001841 от 01.03.2018</t>
        </r>
      </text>
    </comment>
    <comment ref="L883" authorId="0" shapeId="0" xr:uid="{00000000-0006-0000-0100-000071050000}">
      <text>
        <r>
          <rPr>
            <b/>
            <sz val="9"/>
            <color indexed="81"/>
            <rFont val="Tahoma"/>
            <family val="2"/>
            <charset val="204"/>
          </rPr>
          <t>Olga Kapitulskaya:</t>
        </r>
        <r>
          <rPr>
            <sz val="9"/>
            <color indexed="81"/>
            <rFont val="Tahoma"/>
            <family val="2"/>
            <charset val="204"/>
          </rPr>
          <t xml:space="preserve">
Платежное поручение ПЖ000002816 от 06.04.2018</t>
        </r>
      </text>
    </comment>
    <comment ref="N883" authorId="0" shapeId="0" xr:uid="{00000000-0006-0000-0100-000072050000}">
      <text>
        <r>
          <rPr>
            <b/>
            <sz val="9"/>
            <color indexed="81"/>
            <rFont val="Tahoma"/>
            <family val="2"/>
            <charset val="204"/>
          </rPr>
          <t>Olga Kapitulskaya:</t>
        </r>
        <r>
          <rPr>
            <sz val="9"/>
            <color indexed="81"/>
            <rFont val="Tahoma"/>
            <family val="2"/>
            <charset val="204"/>
          </rPr>
          <t xml:space="preserve">
Платежное поручение ПЖ000003857 от 11.05.2018</t>
        </r>
      </text>
    </comment>
    <comment ref="P883" authorId="0" shapeId="0" xr:uid="{00000000-0006-0000-0100-000073050000}">
      <text>
        <r>
          <rPr>
            <b/>
            <sz val="9"/>
            <color indexed="81"/>
            <rFont val="Tahoma"/>
            <family val="2"/>
            <charset val="204"/>
          </rPr>
          <t>Olga Kapitulskaya:</t>
        </r>
        <r>
          <rPr>
            <sz val="9"/>
            <color indexed="81"/>
            <rFont val="Tahoma"/>
            <family val="2"/>
            <charset val="204"/>
          </rPr>
          <t xml:space="preserve">
Платежное поручение ПЖ000004545 от 01.06.2018</t>
        </r>
      </text>
    </comment>
    <comment ref="R883" authorId="0" shapeId="0" xr:uid="{00000000-0006-0000-0100-000074050000}">
      <text>
        <r>
          <rPr>
            <b/>
            <sz val="9"/>
            <color indexed="81"/>
            <rFont val="Tahoma"/>
            <family val="2"/>
            <charset val="204"/>
          </rPr>
          <t>Olga Kapitulskaya:</t>
        </r>
        <r>
          <rPr>
            <sz val="9"/>
            <color indexed="81"/>
            <rFont val="Tahoma"/>
            <family val="2"/>
            <charset val="204"/>
          </rPr>
          <t xml:space="preserve">
Платежное поручение ПЖ000005691 от 10.07.2018</t>
        </r>
      </text>
    </comment>
    <comment ref="T883" authorId="0" shapeId="0" xr:uid="{00000000-0006-0000-0100-000075050000}">
      <text>
        <r>
          <rPr>
            <b/>
            <sz val="9"/>
            <color indexed="81"/>
            <rFont val="Tahoma"/>
            <family val="2"/>
            <charset val="204"/>
          </rPr>
          <t>Olga Kapitulskaya:</t>
        </r>
        <r>
          <rPr>
            <sz val="9"/>
            <color indexed="81"/>
            <rFont val="Tahoma"/>
            <family val="2"/>
            <charset val="204"/>
          </rPr>
          <t xml:space="preserve">
Платежное поручение ПЖ000006664 от 09.08.2018</t>
        </r>
      </text>
    </comment>
    <comment ref="V883" authorId="0" shapeId="0" xr:uid="{00000000-0006-0000-0100-000076050000}">
      <text>
        <r>
          <rPr>
            <b/>
            <sz val="9"/>
            <color indexed="81"/>
            <rFont val="Tahoma"/>
            <family val="2"/>
            <charset val="204"/>
          </rPr>
          <t>Olga Kapitulskaya:</t>
        </r>
        <r>
          <rPr>
            <sz val="9"/>
            <color indexed="81"/>
            <rFont val="Tahoma"/>
            <family val="2"/>
            <charset val="204"/>
          </rPr>
          <t xml:space="preserve">
Платежное поручение ПЖ000007520 от 07.09.2018</t>
        </r>
      </text>
    </comment>
    <comment ref="X883" authorId="0" shapeId="0" xr:uid="{00000000-0006-0000-0100-000077050000}">
      <text>
        <r>
          <rPr>
            <b/>
            <sz val="9"/>
            <color indexed="81"/>
            <rFont val="Tahoma"/>
            <family val="2"/>
            <charset val="204"/>
          </rPr>
          <t>Olga Kapitulskaya:</t>
        </r>
        <r>
          <rPr>
            <sz val="9"/>
            <color indexed="81"/>
            <rFont val="Tahoma"/>
            <family val="2"/>
            <charset val="204"/>
          </rPr>
          <t xml:space="preserve">
Платежное поручение ПЖ000008398 от 04.10.2018</t>
        </r>
      </text>
    </comment>
    <comment ref="Z883" authorId="0" shapeId="0" xr:uid="{00000000-0006-0000-0100-000078050000}">
      <text>
        <r>
          <rPr>
            <b/>
            <sz val="9"/>
            <color indexed="81"/>
            <rFont val="Tahoma"/>
            <family val="2"/>
            <charset val="204"/>
          </rPr>
          <t>Olga Kapitulskaya:</t>
        </r>
        <r>
          <rPr>
            <sz val="9"/>
            <color indexed="81"/>
            <rFont val="Tahoma"/>
            <family val="2"/>
            <charset val="204"/>
          </rPr>
          <t xml:space="preserve">
Платежное поручение ПЖ000009279 от 06.11.2018</t>
        </r>
      </text>
    </comment>
    <comment ref="AB883" authorId="0" shapeId="0" xr:uid="{00000000-0006-0000-0100-000079050000}">
      <text>
        <r>
          <rPr>
            <b/>
            <sz val="9"/>
            <color indexed="81"/>
            <rFont val="Tahoma"/>
            <family val="2"/>
            <charset val="204"/>
          </rPr>
          <t>Olga Kapitulskaya:</t>
        </r>
        <r>
          <rPr>
            <sz val="9"/>
            <color indexed="81"/>
            <rFont val="Tahoma"/>
            <family val="2"/>
            <charset val="204"/>
          </rPr>
          <t xml:space="preserve">
Платежное поручение ПЖ000010415 от 11.12.2018</t>
        </r>
      </text>
    </comment>
    <comment ref="L884" authorId="0" shapeId="0" xr:uid="{00000000-0006-0000-0100-00007A050000}">
      <text>
        <r>
          <rPr>
            <b/>
            <sz val="9"/>
            <color indexed="81"/>
            <rFont val="Tahoma"/>
            <family val="2"/>
            <charset val="204"/>
          </rPr>
          <t>Olga Kapitulskaya:</t>
        </r>
        <r>
          <rPr>
            <sz val="9"/>
            <color indexed="81"/>
            <rFont val="Tahoma"/>
            <family val="2"/>
            <charset val="204"/>
          </rPr>
          <t xml:space="preserve">
Платежное поручение ПЖ000002738 от 02.04.2018</t>
        </r>
      </text>
    </comment>
    <comment ref="Z885" authorId="0" shapeId="0" xr:uid="{00000000-0006-0000-0100-00007B050000}">
      <text>
        <r>
          <rPr>
            <b/>
            <sz val="9"/>
            <color indexed="81"/>
            <rFont val="Tahoma"/>
            <family val="2"/>
            <charset val="204"/>
          </rPr>
          <t>Olga Kapitulskaya:</t>
        </r>
        <r>
          <rPr>
            <sz val="9"/>
            <color indexed="81"/>
            <rFont val="Tahoma"/>
            <family val="2"/>
            <charset val="204"/>
          </rPr>
          <t xml:space="preserve">
Платежное поручение ПЖ000010133 от 30.11.2018</t>
        </r>
      </text>
    </comment>
    <comment ref="AB885" authorId="0" shapeId="0" xr:uid="{00000000-0006-0000-0100-00007C050000}">
      <text>
        <r>
          <rPr>
            <b/>
            <sz val="9"/>
            <color indexed="81"/>
            <rFont val="Tahoma"/>
            <family val="2"/>
            <charset val="204"/>
          </rPr>
          <t>Olga Kapitulskaya:</t>
        </r>
        <r>
          <rPr>
            <sz val="9"/>
            <color indexed="81"/>
            <rFont val="Tahoma"/>
            <family val="2"/>
            <charset val="204"/>
          </rPr>
          <t xml:space="preserve">
Платежное поручение ПЖ000010724 от 19.12.2018</t>
        </r>
      </text>
    </comment>
    <comment ref="L886" authorId="0" shapeId="0" xr:uid="{00000000-0006-0000-0100-00007D050000}">
      <text>
        <r>
          <rPr>
            <b/>
            <sz val="9"/>
            <color indexed="81"/>
            <rFont val="Tahoma"/>
            <family val="2"/>
            <charset val="204"/>
          </rPr>
          <t>Olga Kapitulskaya:</t>
        </r>
        <r>
          <rPr>
            <sz val="9"/>
            <color indexed="81"/>
            <rFont val="Tahoma"/>
            <family val="2"/>
            <charset val="204"/>
          </rPr>
          <t xml:space="preserve">
Платежное поручение ПЖ000002969 от 12.04.2018</t>
        </r>
      </text>
    </comment>
    <comment ref="N886" authorId="0" shapeId="0" xr:uid="{00000000-0006-0000-0100-00007E050000}">
      <text>
        <r>
          <rPr>
            <b/>
            <sz val="9"/>
            <color indexed="81"/>
            <rFont val="Tahoma"/>
            <family val="2"/>
            <charset val="204"/>
          </rPr>
          <t>Olga Kapitulskaya:</t>
        </r>
        <r>
          <rPr>
            <sz val="9"/>
            <color indexed="81"/>
            <rFont val="Tahoma"/>
            <family val="2"/>
            <charset val="204"/>
          </rPr>
          <t xml:space="preserve">
Платежное поручение ПЖ000003861 от 11.05.2018</t>
        </r>
      </text>
    </comment>
    <comment ref="P886" authorId="0" shapeId="0" xr:uid="{00000000-0006-0000-0100-00007F050000}">
      <text>
        <r>
          <rPr>
            <b/>
            <sz val="9"/>
            <color indexed="81"/>
            <rFont val="Tahoma"/>
            <family val="2"/>
            <charset val="204"/>
          </rPr>
          <t>Olga Kapitulskaya:</t>
        </r>
        <r>
          <rPr>
            <sz val="9"/>
            <color indexed="81"/>
            <rFont val="Tahoma"/>
            <family val="2"/>
            <charset val="204"/>
          </rPr>
          <t xml:space="preserve">
Платежное поручение ПЖ000004557 от 01.06.2018</t>
        </r>
      </text>
    </comment>
    <comment ref="R886" authorId="0" shapeId="0" xr:uid="{00000000-0006-0000-0100-000080050000}">
      <text>
        <r>
          <rPr>
            <b/>
            <sz val="9"/>
            <color indexed="81"/>
            <rFont val="Tahoma"/>
            <family val="2"/>
            <charset val="204"/>
          </rPr>
          <t>Olga Kapitulskaya:</t>
        </r>
        <r>
          <rPr>
            <sz val="9"/>
            <color indexed="81"/>
            <rFont val="Tahoma"/>
            <family val="2"/>
            <charset val="204"/>
          </rPr>
          <t xml:space="preserve">
Платежное поручение ПЖ000005574 от 05.07.2018</t>
        </r>
      </text>
    </comment>
    <comment ref="T886" authorId="0" shapeId="0" xr:uid="{00000000-0006-0000-0100-000081050000}">
      <text>
        <r>
          <rPr>
            <b/>
            <sz val="9"/>
            <color indexed="81"/>
            <rFont val="Tahoma"/>
            <family val="2"/>
            <charset val="204"/>
          </rPr>
          <t>Olga Kapitulskaya:</t>
        </r>
        <r>
          <rPr>
            <sz val="9"/>
            <color indexed="81"/>
            <rFont val="Tahoma"/>
            <family val="2"/>
            <charset val="204"/>
          </rPr>
          <t xml:space="preserve">
Платежное поручение ПЖ000006676 от 09.08.2018</t>
        </r>
      </text>
    </comment>
    <comment ref="V886" authorId="0" shapeId="0" xr:uid="{00000000-0006-0000-0100-000082050000}">
      <text>
        <r>
          <rPr>
            <b/>
            <sz val="9"/>
            <color indexed="81"/>
            <rFont val="Tahoma"/>
            <family val="2"/>
            <charset val="204"/>
          </rPr>
          <t>Olga Kapitulskaya:</t>
        </r>
        <r>
          <rPr>
            <sz val="9"/>
            <color indexed="81"/>
            <rFont val="Tahoma"/>
            <family val="2"/>
            <charset val="204"/>
          </rPr>
          <t xml:space="preserve">
Платежное поручение ПЖ000007531 от 07.09.2018</t>
        </r>
      </text>
    </comment>
    <comment ref="X886" authorId="0" shapeId="0" xr:uid="{00000000-0006-0000-0100-000083050000}">
      <text>
        <r>
          <rPr>
            <b/>
            <sz val="9"/>
            <color indexed="81"/>
            <rFont val="Tahoma"/>
            <family val="2"/>
            <charset val="204"/>
          </rPr>
          <t>Olga Kapitulskaya:</t>
        </r>
        <r>
          <rPr>
            <sz val="9"/>
            <color indexed="81"/>
            <rFont val="Tahoma"/>
            <family val="2"/>
            <charset val="204"/>
          </rPr>
          <t xml:space="preserve">
Платежное поручение ПЖ000008662 от 15.10.2018</t>
        </r>
      </text>
    </comment>
    <comment ref="Z886" authorId="0" shapeId="0" xr:uid="{00000000-0006-0000-0100-000084050000}">
      <text>
        <r>
          <rPr>
            <b/>
            <sz val="9"/>
            <color indexed="81"/>
            <rFont val="Tahoma"/>
            <family val="2"/>
            <charset val="204"/>
          </rPr>
          <t>Olga Kapitulskaya:</t>
        </r>
        <r>
          <rPr>
            <sz val="9"/>
            <color indexed="81"/>
            <rFont val="Tahoma"/>
            <family val="2"/>
            <charset val="204"/>
          </rPr>
          <t xml:space="preserve">
Платежное поручение ПЖ000009287 от 06.11.2018</t>
        </r>
      </text>
    </comment>
    <comment ref="AB886" authorId="0" shapeId="0" xr:uid="{00000000-0006-0000-0100-000085050000}">
      <text>
        <r>
          <rPr>
            <b/>
            <sz val="9"/>
            <color indexed="81"/>
            <rFont val="Tahoma"/>
            <family val="2"/>
            <charset val="204"/>
          </rPr>
          <t>Olga Kapitulskaya:</t>
        </r>
        <r>
          <rPr>
            <sz val="9"/>
            <color indexed="81"/>
            <rFont val="Tahoma"/>
            <family val="2"/>
            <charset val="204"/>
          </rPr>
          <t xml:space="preserve">
Платежное поручение ПЖ000010503 от 13.12.2018</t>
        </r>
      </text>
    </comment>
    <comment ref="T887" authorId="0" shapeId="0" xr:uid="{00000000-0006-0000-0100-000086050000}">
      <text>
        <r>
          <rPr>
            <b/>
            <sz val="9"/>
            <color indexed="81"/>
            <rFont val="Tahoma"/>
            <family val="2"/>
            <charset val="204"/>
          </rPr>
          <t>Olga Kapitulskaya:</t>
        </r>
        <r>
          <rPr>
            <sz val="9"/>
            <color indexed="81"/>
            <rFont val="Tahoma"/>
            <family val="2"/>
            <charset val="204"/>
          </rPr>
          <t xml:space="preserve">
Платежное поручение ПЖ000006598 от 07.08.2018</t>
        </r>
      </text>
    </comment>
    <comment ref="V887" authorId="0" shapeId="0" xr:uid="{00000000-0006-0000-0100-000087050000}">
      <text>
        <r>
          <rPr>
            <b/>
            <sz val="9"/>
            <color indexed="81"/>
            <rFont val="Tahoma"/>
            <family val="2"/>
            <charset val="204"/>
          </rPr>
          <t>Olga Kapitulskaya:</t>
        </r>
        <r>
          <rPr>
            <sz val="9"/>
            <color indexed="81"/>
            <rFont val="Tahoma"/>
            <family val="2"/>
            <charset val="204"/>
          </rPr>
          <t xml:space="preserve">
Платежное поручение ПЖ000007521 от 07.09.2018</t>
        </r>
      </text>
    </comment>
    <comment ref="N888" authorId="0" shapeId="0" xr:uid="{00000000-0006-0000-0100-000088050000}">
      <text>
        <r>
          <rPr>
            <b/>
            <sz val="9"/>
            <color indexed="81"/>
            <rFont val="Tahoma"/>
            <family val="2"/>
            <charset val="204"/>
          </rPr>
          <t>Olga Kapitulskaya:</t>
        </r>
        <r>
          <rPr>
            <sz val="9"/>
            <color indexed="81"/>
            <rFont val="Tahoma"/>
            <family val="2"/>
            <charset val="204"/>
          </rPr>
          <t xml:space="preserve">
Платежное поручение ПЖ000003702 от 04.05.2018</t>
        </r>
      </text>
    </comment>
    <comment ref="P888" authorId="0" shapeId="0" xr:uid="{00000000-0006-0000-0100-000089050000}">
      <text>
        <r>
          <rPr>
            <b/>
            <sz val="9"/>
            <color indexed="81"/>
            <rFont val="Tahoma"/>
            <family val="2"/>
            <charset val="204"/>
          </rPr>
          <t>Olga Kapitulskaya:</t>
        </r>
        <r>
          <rPr>
            <sz val="9"/>
            <color indexed="81"/>
            <rFont val="Tahoma"/>
            <family val="2"/>
            <charset val="204"/>
          </rPr>
          <t xml:space="preserve">
Платежное поручение ПЖ000004547 от 01.06.2018</t>
        </r>
      </text>
    </comment>
    <comment ref="R888" authorId="0" shapeId="0" xr:uid="{00000000-0006-0000-0100-00008A050000}">
      <text>
        <r>
          <rPr>
            <b/>
            <sz val="9"/>
            <color indexed="81"/>
            <rFont val="Tahoma"/>
            <family val="2"/>
            <charset val="204"/>
          </rPr>
          <t>Olga Kapitulskaya:</t>
        </r>
        <r>
          <rPr>
            <sz val="9"/>
            <color indexed="81"/>
            <rFont val="Tahoma"/>
            <family val="2"/>
            <charset val="204"/>
          </rPr>
          <t xml:space="preserve">
Платежное поручение ПЖ000005569 от 05.07.2018</t>
        </r>
      </text>
    </comment>
    <comment ref="T888" authorId="0" shapeId="0" xr:uid="{00000000-0006-0000-0100-00008B050000}">
      <text>
        <r>
          <rPr>
            <b/>
            <sz val="9"/>
            <color indexed="81"/>
            <rFont val="Tahoma"/>
            <family val="2"/>
            <charset val="204"/>
          </rPr>
          <t>Olga Kapitulskaya:</t>
        </r>
        <r>
          <rPr>
            <sz val="9"/>
            <color indexed="81"/>
            <rFont val="Tahoma"/>
            <family val="2"/>
            <charset val="204"/>
          </rPr>
          <t xml:space="preserve">
Платежное поручение ПЖ000006665 от 09.08.2018</t>
        </r>
      </text>
    </comment>
    <comment ref="V888" authorId="0" shapeId="0" xr:uid="{00000000-0006-0000-0100-00008C050000}">
      <text>
        <r>
          <rPr>
            <b/>
            <sz val="9"/>
            <color indexed="81"/>
            <rFont val="Tahoma"/>
            <family val="2"/>
            <charset val="204"/>
          </rPr>
          <t>Olga Kapitulskaya:</t>
        </r>
        <r>
          <rPr>
            <sz val="9"/>
            <color indexed="81"/>
            <rFont val="Tahoma"/>
            <family val="2"/>
            <charset val="204"/>
          </rPr>
          <t xml:space="preserve">
Платежное поручение ПЖ000007522 от 07.09.2018</t>
        </r>
      </text>
    </comment>
    <comment ref="X888" authorId="0" shapeId="0" xr:uid="{00000000-0006-0000-0100-00008D050000}">
      <text>
        <r>
          <rPr>
            <b/>
            <sz val="9"/>
            <color indexed="81"/>
            <rFont val="Tahoma"/>
            <family val="2"/>
            <charset val="204"/>
          </rPr>
          <t>Olga Kapitulskaya:</t>
        </r>
        <r>
          <rPr>
            <sz val="9"/>
            <color indexed="81"/>
            <rFont val="Tahoma"/>
            <family val="2"/>
            <charset val="204"/>
          </rPr>
          <t xml:space="preserve">
Платежное поручение ПЖ000008394 от 04.10.2018</t>
        </r>
      </text>
    </comment>
    <comment ref="Z888" authorId="0" shapeId="0" xr:uid="{00000000-0006-0000-0100-00008E050000}">
      <text>
        <r>
          <rPr>
            <b/>
            <sz val="9"/>
            <color indexed="81"/>
            <rFont val="Tahoma"/>
            <family val="2"/>
            <charset val="204"/>
          </rPr>
          <t>Olga Kapitulskaya:</t>
        </r>
        <r>
          <rPr>
            <sz val="9"/>
            <color indexed="81"/>
            <rFont val="Tahoma"/>
            <family val="2"/>
            <charset val="204"/>
          </rPr>
          <t xml:space="preserve">
Платежное поручение ПЖ000009921 от 27.11.2018</t>
        </r>
      </text>
    </comment>
    <comment ref="AB888" authorId="0" shapeId="0" xr:uid="{00000000-0006-0000-0100-00008F050000}">
      <text>
        <r>
          <rPr>
            <b/>
            <sz val="9"/>
            <color indexed="81"/>
            <rFont val="Tahoma"/>
            <family val="2"/>
            <charset val="204"/>
          </rPr>
          <t>Olga Kapitulskaya:</t>
        </r>
        <r>
          <rPr>
            <sz val="9"/>
            <color indexed="81"/>
            <rFont val="Tahoma"/>
            <family val="2"/>
            <charset val="204"/>
          </rPr>
          <t xml:space="preserve">
Платежное поручение ПЖ000010722 от 19.12.2018</t>
        </r>
      </text>
    </comment>
    <comment ref="F889" authorId="0" shapeId="0" xr:uid="{00000000-0006-0000-0100-000090050000}">
      <text>
        <r>
          <rPr>
            <b/>
            <sz val="9"/>
            <color indexed="81"/>
            <rFont val="Tahoma"/>
            <family val="2"/>
            <charset val="204"/>
          </rPr>
          <t>Olga Kapitulskaya:</t>
        </r>
        <r>
          <rPr>
            <sz val="9"/>
            <color indexed="81"/>
            <rFont val="Tahoma"/>
            <family val="2"/>
            <charset val="204"/>
          </rPr>
          <t xml:space="preserve">
Платежное поручение ПЖ000000012 от 09.01.2018</t>
        </r>
      </text>
    </comment>
    <comment ref="H889" authorId="0" shapeId="0" xr:uid="{00000000-0006-0000-0100-000091050000}">
      <text>
        <r>
          <rPr>
            <b/>
            <sz val="9"/>
            <color indexed="81"/>
            <rFont val="Tahoma"/>
            <family val="2"/>
            <charset val="204"/>
          </rPr>
          <t>Olga Kapitulskaya:</t>
        </r>
        <r>
          <rPr>
            <sz val="9"/>
            <color indexed="81"/>
            <rFont val="Tahoma"/>
            <family val="2"/>
            <charset val="204"/>
          </rPr>
          <t xml:space="preserve">
Платежное поручение ПЖ000000864 от 01.02.2018</t>
        </r>
      </text>
    </comment>
    <comment ref="J889" authorId="0" shapeId="0" xr:uid="{00000000-0006-0000-0100-000092050000}">
      <text>
        <r>
          <rPr>
            <b/>
            <sz val="9"/>
            <color indexed="81"/>
            <rFont val="Tahoma"/>
            <family val="2"/>
            <charset val="204"/>
          </rPr>
          <t>Olga Kapitulskaya:</t>
        </r>
        <r>
          <rPr>
            <sz val="9"/>
            <color indexed="81"/>
            <rFont val="Tahoma"/>
            <family val="2"/>
            <charset val="204"/>
          </rPr>
          <t xml:space="preserve">
Платежное поручение ПЖ000001842 от 01.03.2018</t>
        </r>
      </text>
    </comment>
    <comment ref="L889" authorId="0" shapeId="0" xr:uid="{00000000-0006-0000-0100-000093050000}">
      <text>
        <r>
          <rPr>
            <b/>
            <sz val="9"/>
            <color indexed="81"/>
            <rFont val="Tahoma"/>
            <family val="2"/>
            <charset val="204"/>
          </rPr>
          <t>Olga Kapitulskaya:</t>
        </r>
        <r>
          <rPr>
            <sz val="9"/>
            <color indexed="81"/>
            <rFont val="Tahoma"/>
            <family val="2"/>
            <charset val="204"/>
          </rPr>
          <t xml:space="preserve">
Платежное поручение ПЖ000002817 от 06.04.2018</t>
        </r>
      </text>
    </comment>
    <comment ref="N889" authorId="0" shapeId="0" xr:uid="{00000000-0006-0000-0100-000094050000}">
      <text>
        <r>
          <rPr>
            <b/>
            <sz val="9"/>
            <color indexed="81"/>
            <rFont val="Tahoma"/>
            <family val="2"/>
            <charset val="204"/>
          </rPr>
          <t>Olga Kapitulskaya:</t>
        </r>
        <r>
          <rPr>
            <sz val="9"/>
            <color indexed="81"/>
            <rFont val="Tahoma"/>
            <family val="2"/>
            <charset val="204"/>
          </rPr>
          <t xml:space="preserve">
Платежное поручение ПЖ000003848 от 11.05.2018</t>
        </r>
      </text>
    </comment>
    <comment ref="P889" authorId="0" shapeId="0" xr:uid="{00000000-0006-0000-0100-000095050000}">
      <text>
        <r>
          <rPr>
            <b/>
            <sz val="9"/>
            <color indexed="81"/>
            <rFont val="Tahoma"/>
            <family val="2"/>
            <charset val="204"/>
          </rPr>
          <t>Olga Kapitulskaya:</t>
        </r>
        <r>
          <rPr>
            <sz val="9"/>
            <color indexed="81"/>
            <rFont val="Tahoma"/>
            <family val="2"/>
            <charset val="204"/>
          </rPr>
          <t xml:space="preserve">
Платежное поручение ПЖ000004558 от 01.06.2018</t>
        </r>
      </text>
    </comment>
    <comment ref="R889" authorId="0" shapeId="0" xr:uid="{00000000-0006-0000-0100-000096050000}">
      <text>
        <r>
          <rPr>
            <b/>
            <sz val="9"/>
            <color indexed="81"/>
            <rFont val="Tahoma"/>
            <family val="2"/>
            <charset val="204"/>
          </rPr>
          <t>Olga Kapitulskaya:</t>
        </r>
        <r>
          <rPr>
            <sz val="9"/>
            <color indexed="81"/>
            <rFont val="Tahoma"/>
            <family val="2"/>
            <charset val="204"/>
          </rPr>
          <t xml:space="preserve">
Платежное поручение ПЖ000005570 от 05.07.2018</t>
        </r>
      </text>
    </comment>
    <comment ref="T889" authorId="0" shapeId="0" xr:uid="{00000000-0006-0000-0100-000097050000}">
      <text>
        <r>
          <rPr>
            <b/>
            <sz val="9"/>
            <color indexed="81"/>
            <rFont val="Tahoma"/>
            <family val="2"/>
            <charset val="204"/>
          </rPr>
          <t>Olga Kapitulskaya:</t>
        </r>
        <r>
          <rPr>
            <sz val="9"/>
            <color indexed="81"/>
            <rFont val="Tahoma"/>
            <family val="2"/>
            <charset val="204"/>
          </rPr>
          <t xml:space="preserve">
Платежное поручение ПЖ000006666 от 09.08.2018</t>
        </r>
      </text>
    </comment>
    <comment ref="F890" authorId="0" shapeId="0" xr:uid="{00000000-0006-0000-0100-000098050000}">
      <text>
        <r>
          <rPr>
            <b/>
            <sz val="9"/>
            <color indexed="81"/>
            <rFont val="Tahoma"/>
            <family val="2"/>
            <charset val="204"/>
          </rPr>
          <t>Olga Kapitulskaya:</t>
        </r>
        <r>
          <rPr>
            <sz val="9"/>
            <color indexed="81"/>
            <rFont val="Tahoma"/>
            <family val="2"/>
            <charset val="204"/>
          </rPr>
          <t xml:space="preserve">
Платежное поручение ПЖ000000013 от 09.01.2018</t>
        </r>
      </text>
    </comment>
    <comment ref="H890" authorId="0" shapeId="0" xr:uid="{00000000-0006-0000-0100-000099050000}">
      <text>
        <r>
          <rPr>
            <b/>
            <sz val="9"/>
            <color indexed="81"/>
            <rFont val="Tahoma"/>
            <family val="2"/>
            <charset val="204"/>
          </rPr>
          <t>Olga Kapitulskaya:</t>
        </r>
        <r>
          <rPr>
            <sz val="9"/>
            <color indexed="81"/>
            <rFont val="Tahoma"/>
            <family val="2"/>
            <charset val="204"/>
          </rPr>
          <t xml:space="preserve">
Платежное поручение ПЖ000000863 от 01.02.2018</t>
        </r>
      </text>
    </comment>
    <comment ref="F891" authorId="0" shapeId="0" xr:uid="{00000000-0006-0000-0100-00009A050000}">
      <text>
        <r>
          <rPr>
            <b/>
            <sz val="9"/>
            <color indexed="81"/>
            <rFont val="Tahoma"/>
            <family val="2"/>
            <charset val="204"/>
          </rPr>
          <t>Olga Kapitulskaya:</t>
        </r>
        <r>
          <rPr>
            <sz val="9"/>
            <color indexed="81"/>
            <rFont val="Tahoma"/>
            <family val="2"/>
            <charset val="204"/>
          </rPr>
          <t xml:space="preserve">
Платежное поручение ПЖ000000014 от 09.01.2018</t>
        </r>
      </text>
    </comment>
    <comment ref="H891" authorId="0" shapeId="0" xr:uid="{00000000-0006-0000-0100-00009B050000}">
      <text>
        <r>
          <rPr>
            <b/>
            <sz val="9"/>
            <color indexed="81"/>
            <rFont val="Tahoma"/>
            <family val="2"/>
            <charset val="204"/>
          </rPr>
          <t>Olga Kapitulskaya:</t>
        </r>
        <r>
          <rPr>
            <sz val="9"/>
            <color indexed="81"/>
            <rFont val="Tahoma"/>
            <family val="2"/>
            <charset val="204"/>
          </rPr>
          <t xml:space="preserve">
Платежное поручение ПЖ000000862 от 01.02.2018</t>
        </r>
      </text>
    </comment>
    <comment ref="J891" authorId="0" shapeId="0" xr:uid="{00000000-0006-0000-0100-00009C050000}">
      <text>
        <r>
          <rPr>
            <b/>
            <sz val="9"/>
            <color indexed="81"/>
            <rFont val="Tahoma"/>
            <family val="2"/>
            <charset val="204"/>
          </rPr>
          <t>Olga Kapitulskaya:</t>
        </r>
        <r>
          <rPr>
            <sz val="9"/>
            <color indexed="81"/>
            <rFont val="Tahoma"/>
            <family val="2"/>
            <charset val="204"/>
          </rPr>
          <t xml:space="preserve">
Платежное поручение ПЖ000001843 от 01.03.2018</t>
        </r>
      </text>
    </comment>
    <comment ref="L891" authorId="0" shapeId="0" xr:uid="{00000000-0006-0000-0100-00009D050000}">
      <text>
        <r>
          <rPr>
            <b/>
            <sz val="9"/>
            <color indexed="81"/>
            <rFont val="Tahoma"/>
            <family val="2"/>
            <charset val="204"/>
          </rPr>
          <t>Olga Kapitulskaya:</t>
        </r>
        <r>
          <rPr>
            <sz val="9"/>
            <color indexed="81"/>
            <rFont val="Tahoma"/>
            <family val="2"/>
            <charset val="204"/>
          </rPr>
          <t xml:space="preserve">
Платежное поручение ПЖ000002818 от 06.04.2018</t>
        </r>
      </text>
    </comment>
    <comment ref="N891" authorId="0" shapeId="0" xr:uid="{00000000-0006-0000-0100-00009E050000}">
      <text>
        <r>
          <rPr>
            <b/>
            <sz val="9"/>
            <color indexed="81"/>
            <rFont val="Tahoma"/>
            <family val="2"/>
            <charset val="204"/>
          </rPr>
          <t>Olga Kapitulskaya:</t>
        </r>
        <r>
          <rPr>
            <sz val="9"/>
            <color indexed="81"/>
            <rFont val="Tahoma"/>
            <family val="2"/>
            <charset val="204"/>
          </rPr>
          <t xml:space="preserve">
Платежное поручение ПЖ000003862 от 11.05.2018</t>
        </r>
      </text>
    </comment>
    <comment ref="P891" authorId="0" shapeId="0" xr:uid="{00000000-0006-0000-0100-00009F050000}">
      <text>
        <r>
          <rPr>
            <b/>
            <sz val="9"/>
            <color indexed="81"/>
            <rFont val="Tahoma"/>
            <family val="2"/>
            <charset val="204"/>
          </rPr>
          <t>Olga Kapitulskaya:</t>
        </r>
        <r>
          <rPr>
            <sz val="9"/>
            <color indexed="81"/>
            <rFont val="Tahoma"/>
            <family val="2"/>
            <charset val="204"/>
          </rPr>
          <t xml:space="preserve">
Платежное поручение ПЖ000004548 от 01.06.2018</t>
        </r>
      </text>
    </comment>
    <comment ref="R891" authorId="0" shapeId="0" xr:uid="{00000000-0006-0000-0100-0000A0050000}">
      <text>
        <r>
          <rPr>
            <b/>
            <sz val="9"/>
            <color indexed="81"/>
            <rFont val="Tahoma"/>
            <family val="2"/>
            <charset val="204"/>
          </rPr>
          <t>Olga Kapitulskaya:</t>
        </r>
        <r>
          <rPr>
            <sz val="9"/>
            <color indexed="81"/>
            <rFont val="Tahoma"/>
            <family val="2"/>
            <charset val="204"/>
          </rPr>
          <t xml:space="preserve">
Платежное поручение ПЖ000005696 от 10.07.2018</t>
        </r>
      </text>
    </comment>
    <comment ref="T891" authorId="0" shapeId="0" xr:uid="{00000000-0006-0000-0100-0000A1050000}">
      <text>
        <r>
          <rPr>
            <b/>
            <sz val="9"/>
            <color indexed="81"/>
            <rFont val="Tahoma"/>
            <family val="2"/>
            <charset val="204"/>
          </rPr>
          <t>Olga Kapitulskaya:</t>
        </r>
        <r>
          <rPr>
            <sz val="9"/>
            <color indexed="81"/>
            <rFont val="Tahoma"/>
            <family val="2"/>
            <charset val="204"/>
          </rPr>
          <t xml:space="preserve">
Платежное поручение ПЖ000006677 от 09.08.2018</t>
        </r>
      </text>
    </comment>
    <comment ref="V891" authorId="0" shapeId="0" xr:uid="{00000000-0006-0000-0100-0000A2050000}">
      <text>
        <r>
          <rPr>
            <b/>
            <sz val="9"/>
            <color indexed="81"/>
            <rFont val="Tahoma"/>
            <family val="2"/>
            <charset val="204"/>
          </rPr>
          <t>Olga Kapitulskaya:</t>
        </r>
        <r>
          <rPr>
            <sz val="9"/>
            <color indexed="81"/>
            <rFont val="Tahoma"/>
            <family val="2"/>
            <charset val="204"/>
          </rPr>
          <t xml:space="preserve">
Платежное поручение ПЖ000007532 от 07.09.2018</t>
        </r>
      </text>
    </comment>
    <comment ref="X891" authorId="0" shapeId="0" xr:uid="{00000000-0006-0000-0100-0000A3050000}">
      <text>
        <r>
          <rPr>
            <b/>
            <sz val="9"/>
            <color indexed="81"/>
            <rFont val="Tahoma"/>
            <family val="2"/>
            <charset val="204"/>
          </rPr>
          <t>Olga Kapitulskaya:</t>
        </r>
        <r>
          <rPr>
            <sz val="9"/>
            <color indexed="81"/>
            <rFont val="Tahoma"/>
            <family val="2"/>
            <charset val="204"/>
          </rPr>
          <t xml:space="preserve">
Платежное поручение ПЖ000008405 от 04.10.2018</t>
        </r>
      </text>
    </comment>
    <comment ref="Z891" authorId="0" shapeId="0" xr:uid="{00000000-0006-0000-0100-0000A4050000}">
      <text>
        <r>
          <rPr>
            <b/>
            <sz val="9"/>
            <color indexed="81"/>
            <rFont val="Tahoma"/>
            <family val="2"/>
            <charset val="204"/>
          </rPr>
          <t>Olga Kapitulskaya:</t>
        </r>
        <r>
          <rPr>
            <sz val="9"/>
            <color indexed="81"/>
            <rFont val="Tahoma"/>
            <family val="2"/>
            <charset val="204"/>
          </rPr>
          <t xml:space="preserve">
Платежное поручение ПЖ000009288 от 06.11.2018</t>
        </r>
      </text>
    </comment>
    <comment ref="AB891" authorId="0" shapeId="0" xr:uid="{00000000-0006-0000-0100-0000A5050000}">
      <text>
        <r>
          <rPr>
            <b/>
            <sz val="9"/>
            <color indexed="81"/>
            <rFont val="Tahoma"/>
            <family val="2"/>
            <charset val="204"/>
          </rPr>
          <t>Olga Kapitulskaya:</t>
        </r>
        <r>
          <rPr>
            <sz val="9"/>
            <color indexed="81"/>
            <rFont val="Tahoma"/>
            <family val="2"/>
            <charset val="204"/>
          </rPr>
          <t xml:space="preserve">
Платежное поручение ПЖ000010422 от 11.12.2018</t>
        </r>
      </text>
    </comment>
    <comment ref="J892" authorId="0" shapeId="0" xr:uid="{00000000-0006-0000-0100-0000A6050000}">
      <text>
        <r>
          <rPr>
            <b/>
            <sz val="9"/>
            <color indexed="81"/>
            <rFont val="Tahoma"/>
            <family val="2"/>
            <charset val="204"/>
          </rPr>
          <t>Olga Kapitulskaya:</t>
        </r>
        <r>
          <rPr>
            <sz val="9"/>
            <color indexed="81"/>
            <rFont val="Tahoma"/>
            <family val="2"/>
            <charset val="204"/>
          </rPr>
          <t xml:space="preserve">
Платежное поручение ПЖ000002582 от 30.03.2018</t>
        </r>
      </text>
    </comment>
    <comment ref="P893" authorId="0" shapeId="0" xr:uid="{00000000-0006-0000-0100-0000A7050000}">
      <text>
        <r>
          <rPr>
            <b/>
            <sz val="9"/>
            <color indexed="81"/>
            <rFont val="Tahoma"/>
            <family val="2"/>
            <charset val="204"/>
          </rPr>
          <t>Olga Kapitulskaya:</t>
        </r>
        <r>
          <rPr>
            <sz val="9"/>
            <color indexed="81"/>
            <rFont val="Tahoma"/>
            <family val="2"/>
            <charset val="204"/>
          </rPr>
          <t xml:space="preserve">
Платежное поручение ПЖ000004559 от 01.06.2018</t>
        </r>
      </text>
    </comment>
    <comment ref="R893" authorId="0" shapeId="0" xr:uid="{00000000-0006-0000-0100-0000A8050000}">
      <text>
        <r>
          <rPr>
            <b/>
            <sz val="9"/>
            <color indexed="81"/>
            <rFont val="Tahoma"/>
            <family val="2"/>
            <charset val="204"/>
          </rPr>
          <t>Olga Kapitulskaya:</t>
        </r>
        <r>
          <rPr>
            <sz val="9"/>
            <color indexed="81"/>
            <rFont val="Tahoma"/>
            <family val="2"/>
            <charset val="204"/>
          </rPr>
          <t xml:space="preserve">
Платежное поручение ПЖ000005692 от 10.07.2018</t>
        </r>
      </text>
    </comment>
    <comment ref="T893" authorId="0" shapeId="0" xr:uid="{00000000-0006-0000-0100-0000A9050000}">
      <text>
        <r>
          <rPr>
            <b/>
            <sz val="9"/>
            <color indexed="81"/>
            <rFont val="Tahoma"/>
            <family val="2"/>
            <charset val="204"/>
          </rPr>
          <t>Olga Kapitulskaya:</t>
        </r>
        <r>
          <rPr>
            <sz val="9"/>
            <color indexed="81"/>
            <rFont val="Tahoma"/>
            <family val="2"/>
            <charset val="204"/>
          </rPr>
          <t xml:space="preserve">
Платежное поручение ПЖ000006667 от 09.08.2018</t>
        </r>
      </text>
    </comment>
    <comment ref="V893" authorId="0" shapeId="0" xr:uid="{00000000-0006-0000-0100-0000AA050000}">
      <text>
        <r>
          <rPr>
            <b/>
            <sz val="9"/>
            <color indexed="81"/>
            <rFont val="Tahoma"/>
            <family val="2"/>
            <charset val="204"/>
          </rPr>
          <t>Olga Kapitulskaya:</t>
        </r>
        <r>
          <rPr>
            <sz val="9"/>
            <color indexed="81"/>
            <rFont val="Tahoma"/>
            <family val="2"/>
            <charset val="204"/>
          </rPr>
          <t xml:space="preserve">
Платежное поручение ПЖ000007524 от 07.09.2018</t>
        </r>
      </text>
    </comment>
    <comment ref="X893" authorId="0" shapeId="0" xr:uid="{00000000-0006-0000-0100-0000AB050000}">
      <text>
        <r>
          <rPr>
            <b/>
            <sz val="9"/>
            <color indexed="81"/>
            <rFont val="Tahoma"/>
            <family val="2"/>
            <charset val="204"/>
          </rPr>
          <t>Olga Kapitulskaya:</t>
        </r>
        <r>
          <rPr>
            <sz val="9"/>
            <color indexed="81"/>
            <rFont val="Tahoma"/>
            <family val="2"/>
            <charset val="204"/>
          </rPr>
          <t xml:space="preserve">
Платежное поручение ПЖ000008399 от 04.10.2018</t>
        </r>
      </text>
    </comment>
    <comment ref="Z893" authorId="0" shapeId="0" xr:uid="{00000000-0006-0000-0100-0000AC050000}">
      <text>
        <r>
          <rPr>
            <b/>
            <sz val="9"/>
            <color indexed="81"/>
            <rFont val="Tahoma"/>
            <family val="2"/>
            <charset val="204"/>
          </rPr>
          <t>Olga Kapitulskaya:</t>
        </r>
        <r>
          <rPr>
            <sz val="9"/>
            <color indexed="81"/>
            <rFont val="Tahoma"/>
            <family val="2"/>
            <charset val="204"/>
          </rPr>
          <t xml:space="preserve">
Платежное поручение ПЖ000009289 от 06.11.2018</t>
        </r>
      </text>
    </comment>
    <comment ref="AB893" authorId="0" shapeId="0" xr:uid="{00000000-0006-0000-0100-0000AD050000}">
      <text>
        <r>
          <rPr>
            <b/>
            <sz val="9"/>
            <color indexed="81"/>
            <rFont val="Tahoma"/>
            <family val="2"/>
            <charset val="204"/>
          </rPr>
          <t>Olga Kapitulskaya:</t>
        </r>
        <r>
          <rPr>
            <sz val="9"/>
            <color indexed="81"/>
            <rFont val="Tahoma"/>
            <family val="2"/>
            <charset val="204"/>
          </rPr>
          <t xml:space="preserve">
Платежное поручение ПЖ000010416 от 11.12.2018</t>
        </r>
      </text>
    </comment>
    <comment ref="F894" authorId="0" shapeId="0" xr:uid="{00000000-0006-0000-0100-0000AE050000}">
      <text>
        <r>
          <rPr>
            <b/>
            <sz val="9"/>
            <color indexed="81"/>
            <rFont val="Tahoma"/>
            <family val="2"/>
            <charset val="204"/>
          </rPr>
          <t>Olga Kapitulskaya:</t>
        </r>
        <r>
          <rPr>
            <sz val="9"/>
            <color indexed="81"/>
            <rFont val="Tahoma"/>
            <family val="2"/>
            <charset val="204"/>
          </rPr>
          <t xml:space="preserve">
Платежное поручение ПЖ000000015 от 09.01.2018</t>
        </r>
      </text>
    </comment>
    <comment ref="H894" authorId="0" shapeId="0" xr:uid="{00000000-0006-0000-0100-0000AF050000}">
      <text>
        <r>
          <rPr>
            <b/>
            <sz val="9"/>
            <color indexed="81"/>
            <rFont val="Tahoma"/>
            <family val="2"/>
            <charset val="204"/>
          </rPr>
          <t>Olga Kapitulskaya:</t>
        </r>
        <r>
          <rPr>
            <sz val="9"/>
            <color indexed="81"/>
            <rFont val="Tahoma"/>
            <family val="2"/>
            <charset val="204"/>
          </rPr>
          <t xml:space="preserve">
Платежное поручение ПЖ000000861 от 01.02.2018</t>
        </r>
      </text>
    </comment>
    <comment ref="J894" authorId="0" shapeId="0" xr:uid="{00000000-0006-0000-0100-0000B0050000}">
      <text>
        <r>
          <rPr>
            <b/>
            <sz val="9"/>
            <color indexed="81"/>
            <rFont val="Tahoma"/>
            <family val="2"/>
            <charset val="204"/>
          </rPr>
          <t>Olga Kapitulskaya:</t>
        </r>
        <r>
          <rPr>
            <sz val="9"/>
            <color indexed="81"/>
            <rFont val="Tahoma"/>
            <family val="2"/>
            <charset val="204"/>
          </rPr>
          <t xml:space="preserve">
Платежное поручение ПЖ000001844 от 01.03.2018</t>
        </r>
      </text>
    </comment>
    <comment ref="L894" authorId="0" shapeId="0" xr:uid="{00000000-0006-0000-0100-0000B1050000}">
      <text>
        <r>
          <rPr>
            <b/>
            <sz val="9"/>
            <color indexed="81"/>
            <rFont val="Tahoma"/>
            <family val="2"/>
            <charset val="204"/>
          </rPr>
          <t>Olga Kapitulskaya:</t>
        </r>
        <r>
          <rPr>
            <sz val="9"/>
            <color indexed="81"/>
            <rFont val="Tahoma"/>
            <family val="2"/>
            <charset val="204"/>
          </rPr>
          <t xml:space="preserve">
Платежное поручение ПЖ000002819 от 06.04.2018</t>
        </r>
      </text>
    </comment>
    <comment ref="AB895" authorId="0" shapeId="0" xr:uid="{00000000-0006-0000-0100-0000B2050000}">
      <text>
        <r>
          <rPr>
            <b/>
            <sz val="9"/>
            <color indexed="81"/>
            <rFont val="Tahoma"/>
            <family val="2"/>
            <charset val="204"/>
          </rPr>
          <t>Olga Kapitulskaya:</t>
        </r>
        <r>
          <rPr>
            <sz val="9"/>
            <color indexed="81"/>
            <rFont val="Tahoma"/>
            <family val="2"/>
            <charset val="204"/>
          </rPr>
          <t xml:space="preserve">
Платежное поручение ПЖ000010604 от 14.12.2018</t>
        </r>
      </text>
    </comment>
    <comment ref="F896" authorId="0" shapeId="0" xr:uid="{00000000-0006-0000-0100-0000B3050000}">
      <text>
        <r>
          <rPr>
            <b/>
            <sz val="9"/>
            <color indexed="81"/>
            <rFont val="Tahoma"/>
            <family val="2"/>
            <charset val="204"/>
          </rPr>
          <t>Olga Kapitulskaya:</t>
        </r>
        <r>
          <rPr>
            <sz val="9"/>
            <color indexed="81"/>
            <rFont val="Tahoma"/>
            <family val="2"/>
            <charset val="204"/>
          </rPr>
          <t xml:space="preserve">
Платежное поручение ПЖ000000737 от 31.01.2018</t>
        </r>
      </text>
    </comment>
    <comment ref="H896" authorId="0" shapeId="0" xr:uid="{00000000-0006-0000-0100-0000B4050000}">
      <text>
        <r>
          <rPr>
            <b/>
            <sz val="9"/>
            <color indexed="81"/>
            <rFont val="Tahoma"/>
            <family val="2"/>
            <charset val="204"/>
          </rPr>
          <t>Olga Kapitulskaya:</t>
        </r>
        <r>
          <rPr>
            <sz val="9"/>
            <color indexed="81"/>
            <rFont val="Tahoma"/>
            <family val="2"/>
            <charset val="204"/>
          </rPr>
          <t xml:space="preserve">
Платежное поручение ПЖ000001322 от 14.02.2018</t>
        </r>
      </text>
    </comment>
    <comment ref="J896" authorId="0" shapeId="0" xr:uid="{00000000-0006-0000-0100-0000B5050000}">
      <text>
        <r>
          <rPr>
            <b/>
            <sz val="9"/>
            <color indexed="81"/>
            <rFont val="Tahoma"/>
            <family val="2"/>
            <charset val="204"/>
          </rPr>
          <t>Olga Kapitulskaya:</t>
        </r>
        <r>
          <rPr>
            <sz val="9"/>
            <color indexed="81"/>
            <rFont val="Tahoma"/>
            <family val="2"/>
            <charset val="204"/>
          </rPr>
          <t xml:space="preserve">
Платежное поручение ПЖ000001845 от 01.03.2018</t>
        </r>
      </text>
    </comment>
    <comment ref="L896" authorId="0" shapeId="0" xr:uid="{00000000-0006-0000-0100-0000B6050000}">
      <text>
        <r>
          <rPr>
            <b/>
            <sz val="9"/>
            <color indexed="81"/>
            <rFont val="Tahoma"/>
            <family val="2"/>
            <charset val="204"/>
          </rPr>
          <t>Olga Kapitulskaya:</t>
        </r>
        <r>
          <rPr>
            <sz val="9"/>
            <color indexed="81"/>
            <rFont val="Tahoma"/>
            <family val="2"/>
            <charset val="204"/>
          </rPr>
          <t xml:space="preserve">
Платежное поручение ПЖ000002820 от 06.04.2018</t>
        </r>
      </text>
    </comment>
    <comment ref="N896" authorId="0" shapeId="0" xr:uid="{00000000-0006-0000-0100-0000B7050000}">
      <text>
        <r>
          <rPr>
            <b/>
            <sz val="9"/>
            <color indexed="81"/>
            <rFont val="Tahoma"/>
            <family val="2"/>
            <charset val="204"/>
          </rPr>
          <t>Olga Kapitulskaya:</t>
        </r>
        <r>
          <rPr>
            <sz val="9"/>
            <color indexed="81"/>
            <rFont val="Tahoma"/>
            <family val="2"/>
            <charset val="204"/>
          </rPr>
          <t xml:space="preserve">
Платежное поручение ПЖ000003863 от 11.05.2018</t>
        </r>
      </text>
    </comment>
    <comment ref="P896" authorId="0" shapeId="0" xr:uid="{00000000-0006-0000-0100-0000B8050000}">
      <text>
        <r>
          <rPr>
            <b/>
            <sz val="9"/>
            <color indexed="81"/>
            <rFont val="Tahoma"/>
            <family val="2"/>
            <charset val="204"/>
          </rPr>
          <t>Olga Kapitulskaya:</t>
        </r>
        <r>
          <rPr>
            <sz val="9"/>
            <color indexed="81"/>
            <rFont val="Tahoma"/>
            <family val="2"/>
            <charset val="204"/>
          </rPr>
          <t xml:space="preserve">
Платежное поручение ПЖ000004549 от 01.06.2018</t>
        </r>
      </text>
    </comment>
    <comment ref="R896" authorId="0" shapeId="0" xr:uid="{00000000-0006-0000-0100-0000B9050000}">
      <text>
        <r>
          <rPr>
            <b/>
            <sz val="9"/>
            <color indexed="81"/>
            <rFont val="Tahoma"/>
            <family val="2"/>
            <charset val="204"/>
          </rPr>
          <t>Olga Kapitulskaya:</t>
        </r>
        <r>
          <rPr>
            <sz val="9"/>
            <color indexed="81"/>
            <rFont val="Tahoma"/>
            <family val="2"/>
            <charset val="204"/>
          </rPr>
          <t xml:space="preserve">
Платежное поручение ПЖ000005697 от 10.07.2018</t>
        </r>
      </text>
    </comment>
    <comment ref="T896" authorId="0" shapeId="0" xr:uid="{00000000-0006-0000-0100-0000BA050000}">
      <text>
        <r>
          <rPr>
            <b/>
            <sz val="9"/>
            <color indexed="81"/>
            <rFont val="Tahoma"/>
            <family val="2"/>
            <charset val="204"/>
          </rPr>
          <t>Olga Kapitulskaya:</t>
        </r>
        <r>
          <rPr>
            <sz val="9"/>
            <color indexed="81"/>
            <rFont val="Tahoma"/>
            <family val="2"/>
            <charset val="204"/>
          </rPr>
          <t xml:space="preserve">
Платежное поручение ПЖ000006678 от 09.08.2018</t>
        </r>
      </text>
    </comment>
    <comment ref="V896" authorId="0" shapeId="0" xr:uid="{00000000-0006-0000-0100-0000BB050000}">
      <text>
        <r>
          <rPr>
            <b/>
            <sz val="9"/>
            <color indexed="81"/>
            <rFont val="Tahoma"/>
            <family val="2"/>
            <charset val="204"/>
          </rPr>
          <t>Olga Kapitulskaya:</t>
        </r>
        <r>
          <rPr>
            <sz val="9"/>
            <color indexed="81"/>
            <rFont val="Tahoma"/>
            <family val="2"/>
            <charset val="204"/>
          </rPr>
          <t xml:space="preserve">
Платежное поручение ПЖ000007533 от 07.09.2018</t>
        </r>
      </text>
    </comment>
    <comment ref="X896" authorId="0" shapeId="0" xr:uid="{00000000-0006-0000-0100-0000BC050000}">
      <text>
        <r>
          <rPr>
            <b/>
            <sz val="9"/>
            <color indexed="81"/>
            <rFont val="Tahoma"/>
            <family val="2"/>
            <charset val="204"/>
          </rPr>
          <t>Olga Kapitulskaya:</t>
        </r>
        <r>
          <rPr>
            <sz val="9"/>
            <color indexed="81"/>
            <rFont val="Tahoma"/>
            <family val="2"/>
            <charset val="204"/>
          </rPr>
          <t xml:space="preserve">
Платежное поручение ПЖ000008406 от 04.10.2018</t>
        </r>
      </text>
    </comment>
    <comment ref="Z896" authorId="0" shapeId="0" xr:uid="{00000000-0006-0000-0100-0000BD050000}">
      <text>
        <r>
          <rPr>
            <b/>
            <sz val="9"/>
            <color indexed="81"/>
            <rFont val="Tahoma"/>
            <family val="2"/>
            <charset val="204"/>
          </rPr>
          <t>Olga Kapitulskaya:</t>
        </r>
        <r>
          <rPr>
            <sz val="9"/>
            <color indexed="81"/>
            <rFont val="Tahoma"/>
            <family val="2"/>
            <charset val="204"/>
          </rPr>
          <t xml:space="preserve">
Платежное поручение ПЖ000009290 от 06.11.2018</t>
        </r>
      </text>
    </comment>
    <comment ref="AB896" authorId="0" shapeId="0" xr:uid="{00000000-0006-0000-0100-0000BE050000}">
      <text>
        <r>
          <rPr>
            <b/>
            <sz val="9"/>
            <color indexed="81"/>
            <rFont val="Tahoma"/>
            <family val="2"/>
            <charset val="204"/>
          </rPr>
          <t>Olga Kapitulskaya:</t>
        </r>
        <r>
          <rPr>
            <sz val="9"/>
            <color indexed="81"/>
            <rFont val="Tahoma"/>
            <family val="2"/>
            <charset val="204"/>
          </rPr>
          <t xml:space="preserve">
Платежное поручение ПЖ000010423 от 11.12.2018</t>
        </r>
      </text>
    </comment>
    <comment ref="X897" authorId="0" shapeId="0" xr:uid="{00000000-0006-0000-0100-0000BF050000}">
      <text>
        <r>
          <rPr>
            <b/>
            <sz val="9"/>
            <color indexed="81"/>
            <rFont val="Tahoma"/>
            <family val="2"/>
            <charset val="204"/>
          </rPr>
          <t>Olga Kapitulskaya:</t>
        </r>
        <r>
          <rPr>
            <sz val="9"/>
            <color indexed="81"/>
            <rFont val="Tahoma"/>
            <family val="2"/>
            <charset val="204"/>
          </rPr>
          <t xml:space="preserve">
Платежное поручение ПЖ000008237 от 02.10.2018</t>
        </r>
      </text>
    </comment>
    <comment ref="Z897" authorId="0" shapeId="0" xr:uid="{00000000-0006-0000-0100-0000C0050000}">
      <text>
        <r>
          <rPr>
            <b/>
            <sz val="9"/>
            <color indexed="81"/>
            <rFont val="Tahoma"/>
            <family val="2"/>
            <charset val="204"/>
          </rPr>
          <t>Olga Kapitulskaya:</t>
        </r>
        <r>
          <rPr>
            <sz val="9"/>
            <color indexed="81"/>
            <rFont val="Tahoma"/>
            <family val="2"/>
            <charset val="204"/>
          </rPr>
          <t xml:space="preserve">
Платежное поручение ПЖ000009277 от 06.11.2018</t>
        </r>
      </text>
    </comment>
    <comment ref="AB897" authorId="0" shapeId="0" xr:uid="{00000000-0006-0000-0100-0000C1050000}">
      <text>
        <r>
          <rPr>
            <b/>
            <sz val="9"/>
            <color indexed="81"/>
            <rFont val="Tahoma"/>
            <family val="2"/>
            <charset val="204"/>
          </rPr>
          <t>Olga Kapitulskaya:</t>
        </r>
        <r>
          <rPr>
            <sz val="9"/>
            <color indexed="81"/>
            <rFont val="Tahoma"/>
            <family val="2"/>
            <charset val="204"/>
          </rPr>
          <t xml:space="preserve">
Платежное поручение ПЖ000010417 от 11.12.2018</t>
        </r>
      </text>
    </comment>
    <comment ref="F898" authorId="0" shapeId="0" xr:uid="{00000000-0006-0000-0100-0000C2050000}">
      <text>
        <r>
          <rPr>
            <b/>
            <sz val="9"/>
            <color indexed="81"/>
            <rFont val="Tahoma"/>
            <family val="2"/>
            <charset val="204"/>
          </rPr>
          <t>Olga Kapitulskaya:</t>
        </r>
        <r>
          <rPr>
            <sz val="9"/>
            <color indexed="81"/>
            <rFont val="Tahoma"/>
            <family val="2"/>
            <charset val="204"/>
          </rPr>
          <t xml:space="preserve">
Платежное поручение ПЖ000000034 от 09.01.2018</t>
        </r>
      </text>
    </comment>
    <comment ref="H898" authorId="0" shapeId="0" xr:uid="{00000000-0006-0000-0100-0000C3050000}">
      <text>
        <r>
          <rPr>
            <b/>
            <sz val="9"/>
            <color indexed="81"/>
            <rFont val="Tahoma"/>
            <family val="2"/>
            <charset val="204"/>
          </rPr>
          <t>Olga Kapitulskaya:</t>
        </r>
        <r>
          <rPr>
            <sz val="9"/>
            <color indexed="81"/>
            <rFont val="Tahoma"/>
            <family val="2"/>
            <charset val="204"/>
          </rPr>
          <t xml:space="preserve">
Платежное поручение ПЖ000000860 от 01.02.2018</t>
        </r>
      </text>
    </comment>
    <comment ref="J898" authorId="0" shapeId="0" xr:uid="{00000000-0006-0000-0100-0000C4050000}">
      <text>
        <r>
          <rPr>
            <b/>
            <sz val="9"/>
            <color indexed="81"/>
            <rFont val="Tahoma"/>
            <family val="2"/>
            <charset val="204"/>
          </rPr>
          <t>Olga Kapitulskaya:</t>
        </r>
        <r>
          <rPr>
            <sz val="9"/>
            <color indexed="81"/>
            <rFont val="Tahoma"/>
            <family val="2"/>
            <charset val="204"/>
          </rPr>
          <t xml:space="preserve">
Платежное поручение ПЖ000001846 от 01.03.2018</t>
        </r>
      </text>
    </comment>
    <comment ref="L898" authorId="0" shapeId="0" xr:uid="{00000000-0006-0000-0100-0000C5050000}">
      <text>
        <r>
          <rPr>
            <b/>
            <sz val="9"/>
            <color indexed="81"/>
            <rFont val="Tahoma"/>
            <family val="2"/>
            <charset val="204"/>
          </rPr>
          <t>Olga Kapitulskaya:</t>
        </r>
        <r>
          <rPr>
            <sz val="9"/>
            <color indexed="81"/>
            <rFont val="Tahoma"/>
            <family val="2"/>
            <charset val="204"/>
          </rPr>
          <t xml:space="preserve">
Платежное поручение ПЖ000002821 от 06.04.2018</t>
        </r>
      </text>
    </comment>
    <comment ref="N898" authorId="0" shapeId="0" xr:uid="{00000000-0006-0000-0100-0000C6050000}">
      <text>
        <r>
          <rPr>
            <b/>
            <sz val="9"/>
            <color indexed="81"/>
            <rFont val="Tahoma"/>
            <family val="2"/>
            <charset val="204"/>
          </rPr>
          <t>Olga Kapitulskaya:</t>
        </r>
        <r>
          <rPr>
            <sz val="9"/>
            <color indexed="81"/>
            <rFont val="Tahoma"/>
            <family val="2"/>
            <charset val="204"/>
          </rPr>
          <t xml:space="preserve">
Платежное поручение ПЖ000003864 от 11.05.2018</t>
        </r>
      </text>
    </comment>
    <comment ref="P898" authorId="0" shapeId="0" xr:uid="{00000000-0006-0000-0100-0000C7050000}">
      <text>
        <r>
          <rPr>
            <b/>
            <sz val="9"/>
            <color indexed="81"/>
            <rFont val="Tahoma"/>
            <family val="2"/>
            <charset val="204"/>
          </rPr>
          <t>Olga Kapitulskaya:</t>
        </r>
        <r>
          <rPr>
            <sz val="9"/>
            <color indexed="81"/>
            <rFont val="Tahoma"/>
            <family val="2"/>
            <charset val="204"/>
          </rPr>
          <t xml:space="preserve">
Платежное поручение ПЖ000004550 от 01.06.2018</t>
        </r>
      </text>
    </comment>
    <comment ref="R898" authorId="0" shapeId="0" xr:uid="{00000000-0006-0000-0100-0000C8050000}">
      <text>
        <r>
          <rPr>
            <b/>
            <sz val="9"/>
            <color indexed="81"/>
            <rFont val="Tahoma"/>
            <family val="2"/>
            <charset val="204"/>
          </rPr>
          <t>Olga Kapitulskaya:</t>
        </r>
        <r>
          <rPr>
            <sz val="9"/>
            <color indexed="81"/>
            <rFont val="Tahoma"/>
            <family val="2"/>
            <charset val="204"/>
          </rPr>
          <t xml:space="preserve">
Платежное поручение ПЖ000005698 от 10.07.2018</t>
        </r>
      </text>
    </comment>
    <comment ref="T898" authorId="0" shapeId="0" xr:uid="{00000000-0006-0000-0100-0000C9050000}">
      <text>
        <r>
          <rPr>
            <b/>
            <sz val="9"/>
            <color indexed="81"/>
            <rFont val="Tahoma"/>
            <family val="2"/>
            <charset val="204"/>
          </rPr>
          <t>Olga Kapitulskaya:</t>
        </r>
        <r>
          <rPr>
            <sz val="9"/>
            <color indexed="81"/>
            <rFont val="Tahoma"/>
            <family val="2"/>
            <charset val="204"/>
          </rPr>
          <t xml:space="preserve">
Платежное поручение ПЖ000006679 от 09.08.2018</t>
        </r>
      </text>
    </comment>
    <comment ref="V898" authorId="0" shapeId="0" xr:uid="{00000000-0006-0000-0100-0000CA050000}">
      <text>
        <r>
          <rPr>
            <b/>
            <sz val="9"/>
            <color indexed="81"/>
            <rFont val="Tahoma"/>
            <family val="2"/>
            <charset val="204"/>
          </rPr>
          <t>Olga Kapitulskaya:</t>
        </r>
        <r>
          <rPr>
            <sz val="9"/>
            <color indexed="81"/>
            <rFont val="Tahoma"/>
            <family val="2"/>
            <charset val="204"/>
          </rPr>
          <t xml:space="preserve">
Платежное поручение ПЖ000007534 от 07.09.2018</t>
        </r>
      </text>
    </comment>
    <comment ref="X898" authorId="0" shapeId="0" xr:uid="{00000000-0006-0000-0100-0000CB050000}">
      <text>
        <r>
          <rPr>
            <b/>
            <sz val="9"/>
            <color indexed="81"/>
            <rFont val="Tahoma"/>
            <family val="2"/>
            <charset val="204"/>
          </rPr>
          <t>Olga Kapitulskaya:</t>
        </r>
        <r>
          <rPr>
            <sz val="9"/>
            <color indexed="81"/>
            <rFont val="Tahoma"/>
            <family val="2"/>
            <charset val="204"/>
          </rPr>
          <t xml:space="preserve">
Платежное поручение ПЖ000008400 от 04.10.2018</t>
        </r>
      </text>
    </comment>
    <comment ref="Z898" authorId="0" shapeId="0" xr:uid="{00000000-0006-0000-0100-0000CC050000}">
      <text>
        <r>
          <rPr>
            <b/>
            <sz val="9"/>
            <color indexed="81"/>
            <rFont val="Tahoma"/>
            <family val="2"/>
            <charset val="204"/>
          </rPr>
          <t>Olga Kapitulskaya:</t>
        </r>
        <r>
          <rPr>
            <sz val="9"/>
            <color indexed="81"/>
            <rFont val="Tahoma"/>
            <family val="2"/>
            <charset val="204"/>
          </rPr>
          <t xml:space="preserve">
Платежное поручение ПЖ000009281 от 06.11.2018</t>
        </r>
      </text>
    </comment>
    <comment ref="AB898" authorId="0" shapeId="0" xr:uid="{00000000-0006-0000-0100-0000CD050000}">
      <text>
        <r>
          <rPr>
            <b/>
            <sz val="9"/>
            <color indexed="81"/>
            <rFont val="Tahoma"/>
            <family val="2"/>
            <charset val="204"/>
          </rPr>
          <t>Olga Kapitulskaya:</t>
        </r>
        <r>
          <rPr>
            <sz val="9"/>
            <color indexed="81"/>
            <rFont val="Tahoma"/>
            <family val="2"/>
            <charset val="204"/>
          </rPr>
          <t xml:space="preserve">
Платежное поручение ПЖ000010634 от 17.12.2018</t>
        </r>
      </text>
    </comment>
    <comment ref="R899" authorId="0" shapeId="0" xr:uid="{00000000-0006-0000-0100-0000CE050000}">
      <text>
        <r>
          <rPr>
            <b/>
            <sz val="9"/>
            <color indexed="81"/>
            <rFont val="Tahoma"/>
            <family val="2"/>
            <charset val="204"/>
          </rPr>
          <t>Olga Kapitulskaya:</t>
        </r>
        <r>
          <rPr>
            <sz val="9"/>
            <color indexed="81"/>
            <rFont val="Tahoma"/>
            <family val="2"/>
            <charset val="204"/>
          </rPr>
          <t xml:space="preserve">
Платежное поручение ПЖ000005989 от 18.07.2018</t>
        </r>
      </text>
    </comment>
    <comment ref="T899" authorId="0" shapeId="0" xr:uid="{00000000-0006-0000-0100-0000CF050000}">
      <text>
        <r>
          <rPr>
            <b/>
            <sz val="9"/>
            <color indexed="81"/>
            <rFont val="Tahoma"/>
            <family val="2"/>
            <charset val="204"/>
          </rPr>
          <t>Olga Kapitulskaya:</t>
        </r>
        <r>
          <rPr>
            <sz val="9"/>
            <color indexed="81"/>
            <rFont val="Tahoma"/>
            <family val="2"/>
            <charset val="204"/>
          </rPr>
          <t xml:space="preserve">
Платежное поручение ПЖ000006670 от 09.08.2018</t>
        </r>
      </text>
    </comment>
    <comment ref="V899" authorId="0" shapeId="0" xr:uid="{00000000-0006-0000-0100-0000D0050000}">
      <text>
        <r>
          <rPr>
            <b/>
            <sz val="9"/>
            <color indexed="81"/>
            <rFont val="Tahoma"/>
            <family val="2"/>
            <charset val="204"/>
          </rPr>
          <t>Olga Kapitulskaya:</t>
        </r>
        <r>
          <rPr>
            <sz val="9"/>
            <color indexed="81"/>
            <rFont val="Tahoma"/>
            <family val="2"/>
            <charset val="204"/>
          </rPr>
          <t xml:space="preserve">
Платежное поручение ПЖ000007525 от 07.09.2018</t>
        </r>
      </text>
    </comment>
    <comment ref="X899" authorId="0" shapeId="0" xr:uid="{00000000-0006-0000-0100-0000D1050000}">
      <text>
        <r>
          <rPr>
            <b/>
            <sz val="9"/>
            <color indexed="81"/>
            <rFont val="Tahoma"/>
            <family val="2"/>
            <charset val="204"/>
          </rPr>
          <t>Olga Kapitulskaya:</t>
        </r>
        <r>
          <rPr>
            <sz val="9"/>
            <color indexed="81"/>
            <rFont val="Tahoma"/>
            <family val="2"/>
            <charset val="204"/>
          </rPr>
          <t xml:space="preserve">
Платежное поручение ПЖ000008401 от 04.10.2018</t>
        </r>
      </text>
    </comment>
    <comment ref="Z899" authorId="0" shapeId="0" xr:uid="{00000000-0006-0000-0100-0000D2050000}">
      <text>
        <r>
          <rPr>
            <b/>
            <sz val="9"/>
            <color indexed="81"/>
            <rFont val="Tahoma"/>
            <family val="2"/>
            <charset val="204"/>
          </rPr>
          <t>Olga Kapitulskaya:</t>
        </r>
        <r>
          <rPr>
            <sz val="9"/>
            <color indexed="81"/>
            <rFont val="Tahoma"/>
            <family val="2"/>
            <charset val="204"/>
          </rPr>
          <t xml:space="preserve">
Платежное поручение ПЖ000009282 от 06.11.2018</t>
        </r>
      </text>
    </comment>
    <comment ref="AB899" authorId="0" shapeId="0" xr:uid="{00000000-0006-0000-0100-0000D3050000}">
      <text>
        <r>
          <rPr>
            <b/>
            <sz val="9"/>
            <color indexed="81"/>
            <rFont val="Tahoma"/>
            <family val="2"/>
            <charset val="204"/>
          </rPr>
          <t>Olga Kapitulskaya:</t>
        </r>
        <r>
          <rPr>
            <sz val="9"/>
            <color indexed="81"/>
            <rFont val="Tahoma"/>
            <family val="2"/>
            <charset val="204"/>
          </rPr>
          <t xml:space="preserve">
Платежное поручение ПЖ000010418 от 11.12.2018</t>
        </r>
      </text>
    </comment>
    <comment ref="F900" authorId="0" shapeId="0" xr:uid="{00000000-0006-0000-0100-0000D4050000}">
      <text>
        <r>
          <rPr>
            <b/>
            <sz val="9"/>
            <color indexed="81"/>
            <rFont val="Tahoma"/>
            <family val="2"/>
            <charset val="204"/>
          </rPr>
          <t>Olga Kapitulskaya:</t>
        </r>
        <r>
          <rPr>
            <sz val="9"/>
            <color indexed="81"/>
            <rFont val="Tahoma"/>
            <family val="2"/>
            <charset val="204"/>
          </rPr>
          <t xml:space="preserve">
Платежное поручение ПЖ000000002 от 09.01.2018</t>
        </r>
      </text>
    </comment>
    <comment ref="H900" authorId="0" shapeId="0" xr:uid="{00000000-0006-0000-0100-0000D5050000}">
      <text>
        <r>
          <rPr>
            <b/>
            <sz val="9"/>
            <color indexed="81"/>
            <rFont val="Tahoma"/>
            <family val="2"/>
            <charset val="204"/>
          </rPr>
          <t>Olga Kapitulskaya:</t>
        </r>
        <r>
          <rPr>
            <sz val="9"/>
            <color indexed="81"/>
            <rFont val="Tahoma"/>
            <family val="2"/>
            <charset val="204"/>
          </rPr>
          <t xml:space="preserve">
Платежное поручение ПЖ000000859 от 01.02.2018</t>
        </r>
      </text>
    </comment>
    <comment ref="J900" authorId="0" shapeId="0" xr:uid="{00000000-0006-0000-0100-0000D6050000}">
      <text>
        <r>
          <rPr>
            <b/>
            <sz val="9"/>
            <color indexed="81"/>
            <rFont val="Tahoma"/>
            <family val="2"/>
            <charset val="204"/>
          </rPr>
          <t>Olga Kapitulskaya:</t>
        </r>
        <r>
          <rPr>
            <sz val="9"/>
            <color indexed="81"/>
            <rFont val="Tahoma"/>
            <family val="2"/>
            <charset val="204"/>
          </rPr>
          <t xml:space="preserve">
Платежное поручение ПЖ000001847 от 01.03.2018</t>
        </r>
      </text>
    </comment>
    <comment ref="L900" authorId="0" shapeId="0" xr:uid="{00000000-0006-0000-0100-0000D7050000}">
      <text>
        <r>
          <rPr>
            <b/>
            <sz val="9"/>
            <color indexed="81"/>
            <rFont val="Tahoma"/>
            <family val="2"/>
            <charset val="204"/>
          </rPr>
          <t>Olga Kapitulskaya:</t>
        </r>
        <r>
          <rPr>
            <sz val="9"/>
            <color indexed="81"/>
            <rFont val="Tahoma"/>
            <family val="2"/>
            <charset val="204"/>
          </rPr>
          <t xml:space="preserve">
Платежное поручение ПЖ000002822 от 06.04.2018</t>
        </r>
      </text>
    </comment>
    <comment ref="N900" authorId="0" shapeId="0" xr:uid="{00000000-0006-0000-0100-0000D8050000}">
      <text>
        <r>
          <rPr>
            <b/>
            <sz val="9"/>
            <color indexed="81"/>
            <rFont val="Tahoma"/>
            <family val="2"/>
            <charset val="204"/>
          </rPr>
          <t>Olga Kapitulskaya:</t>
        </r>
        <r>
          <rPr>
            <sz val="9"/>
            <color indexed="81"/>
            <rFont val="Tahoma"/>
            <family val="2"/>
            <charset val="204"/>
          </rPr>
          <t xml:space="preserve">
Платежное поручение ПЖ000003849 от 11.05.2018</t>
        </r>
      </text>
    </comment>
    <comment ref="P900" authorId="0" shapeId="0" xr:uid="{00000000-0006-0000-0100-0000D9050000}">
      <text>
        <r>
          <rPr>
            <b/>
            <sz val="9"/>
            <color indexed="81"/>
            <rFont val="Tahoma"/>
            <family val="2"/>
            <charset val="204"/>
          </rPr>
          <t>Olga Kapitulskaya:</t>
        </r>
        <r>
          <rPr>
            <sz val="9"/>
            <color indexed="81"/>
            <rFont val="Tahoma"/>
            <family val="2"/>
            <charset val="204"/>
          </rPr>
          <t xml:space="preserve">
Платежное поручение ПЖ000004560 от 01.06.2018</t>
        </r>
      </text>
    </comment>
    <comment ref="R900" authorId="0" shapeId="0" xr:uid="{00000000-0006-0000-0100-0000DA050000}">
      <text>
        <r>
          <rPr>
            <b/>
            <sz val="9"/>
            <color indexed="81"/>
            <rFont val="Tahoma"/>
            <family val="2"/>
            <charset val="204"/>
          </rPr>
          <t>Olga Kapitulskaya:</t>
        </r>
        <r>
          <rPr>
            <sz val="9"/>
            <color indexed="81"/>
            <rFont val="Tahoma"/>
            <family val="2"/>
            <charset val="204"/>
          </rPr>
          <t xml:space="preserve">
Платежное поручение ПЖ000005571 от 05.07.2018</t>
        </r>
      </text>
    </comment>
    <comment ref="T900" authorId="0" shapeId="0" xr:uid="{00000000-0006-0000-0100-0000DB050000}">
      <text>
        <r>
          <rPr>
            <b/>
            <sz val="9"/>
            <color indexed="81"/>
            <rFont val="Tahoma"/>
            <family val="2"/>
            <charset val="204"/>
          </rPr>
          <t>Olga Kapitulskaya:</t>
        </r>
        <r>
          <rPr>
            <sz val="9"/>
            <color indexed="81"/>
            <rFont val="Tahoma"/>
            <family val="2"/>
            <charset val="204"/>
          </rPr>
          <t xml:space="preserve">
Платежное поручение ПЖ000006669 от 09.08.2018</t>
        </r>
      </text>
    </comment>
    <comment ref="Z901" authorId="0" shapeId="0" xr:uid="{00000000-0006-0000-0100-0000DC050000}">
      <text>
        <r>
          <rPr>
            <b/>
            <sz val="9"/>
            <color indexed="81"/>
            <rFont val="Tahoma"/>
            <family val="2"/>
            <charset val="204"/>
          </rPr>
          <t>Olga Kapitulskaya:</t>
        </r>
        <r>
          <rPr>
            <sz val="9"/>
            <color indexed="81"/>
            <rFont val="Tahoma"/>
            <family val="2"/>
            <charset val="204"/>
          </rPr>
          <t xml:space="preserve">
Платежное поручение ПЖ000010132 от 30.11.2018</t>
        </r>
      </text>
    </comment>
    <comment ref="AB901" authorId="0" shapeId="0" xr:uid="{00000000-0006-0000-0100-0000DD050000}">
      <text>
        <r>
          <rPr>
            <b/>
            <sz val="9"/>
            <color indexed="81"/>
            <rFont val="Tahoma"/>
            <family val="2"/>
            <charset val="204"/>
          </rPr>
          <t>Olga Kapitulskaya:</t>
        </r>
        <r>
          <rPr>
            <sz val="9"/>
            <color indexed="81"/>
            <rFont val="Tahoma"/>
            <family val="2"/>
            <charset val="204"/>
          </rPr>
          <t xml:space="preserve">
Платежное поручение ПЖ000010723 от 19.12.2018</t>
        </r>
      </text>
    </comment>
    <comment ref="F902" authorId="0" shapeId="0" xr:uid="{00000000-0006-0000-0100-0000DE050000}">
      <text>
        <r>
          <rPr>
            <b/>
            <sz val="9"/>
            <color indexed="81"/>
            <rFont val="Tahoma"/>
            <family val="2"/>
            <charset val="204"/>
          </rPr>
          <t>Olga Kapitulskaya:</t>
        </r>
        <r>
          <rPr>
            <sz val="9"/>
            <color indexed="81"/>
            <rFont val="Tahoma"/>
            <family val="2"/>
            <charset val="204"/>
          </rPr>
          <t xml:space="preserve">
Платежное поручение ПЖ000000001 от 09.01.2018</t>
        </r>
      </text>
    </comment>
    <comment ref="L903" authorId="0" shapeId="0" xr:uid="{00000000-0006-0000-0100-0000DF050000}">
      <text>
        <r>
          <rPr>
            <b/>
            <sz val="9"/>
            <color indexed="81"/>
            <rFont val="Tahoma"/>
            <family val="2"/>
            <charset val="204"/>
          </rPr>
          <t>Olga Kapitulskaya:</t>
        </r>
        <r>
          <rPr>
            <sz val="9"/>
            <color indexed="81"/>
            <rFont val="Tahoma"/>
            <family val="2"/>
            <charset val="204"/>
          </rPr>
          <t xml:space="preserve">
Платежное поручение ПЖ000003343 от 20.04.2018</t>
        </r>
      </text>
    </comment>
    <comment ref="F904" authorId="0" shapeId="0" xr:uid="{00000000-0006-0000-0100-0000E0050000}">
      <text>
        <r>
          <rPr>
            <b/>
            <sz val="9"/>
            <color indexed="81"/>
            <rFont val="Tahoma"/>
            <family val="2"/>
            <charset val="204"/>
          </rPr>
          <t>Olga Kapitulskaya:</t>
        </r>
        <r>
          <rPr>
            <sz val="9"/>
            <color indexed="81"/>
            <rFont val="Tahoma"/>
            <family val="2"/>
            <charset val="204"/>
          </rPr>
          <t xml:space="preserve">
Платежное поручение ПЖ000000662 от 29.01.2018</t>
        </r>
      </text>
    </comment>
    <comment ref="H904" authorId="0" shapeId="0" xr:uid="{00000000-0006-0000-0100-0000E1050000}">
      <text>
        <r>
          <rPr>
            <b/>
            <sz val="9"/>
            <color indexed="81"/>
            <rFont val="Tahoma"/>
            <family val="2"/>
            <charset val="204"/>
          </rPr>
          <t>Olga Kapitulskaya:</t>
        </r>
        <r>
          <rPr>
            <sz val="9"/>
            <color indexed="81"/>
            <rFont val="Tahoma"/>
            <family val="2"/>
            <charset val="204"/>
          </rPr>
          <t xml:space="preserve">
Платежное поручение ПЖ000001321 от 14.02.2018</t>
        </r>
      </text>
    </comment>
    <comment ref="J904" authorId="0" shapeId="0" xr:uid="{00000000-0006-0000-0100-0000E2050000}">
      <text>
        <r>
          <rPr>
            <b/>
            <sz val="9"/>
            <color indexed="81"/>
            <rFont val="Tahoma"/>
            <family val="2"/>
            <charset val="204"/>
          </rPr>
          <t>Olga Kapitulskaya:</t>
        </r>
        <r>
          <rPr>
            <sz val="9"/>
            <color indexed="81"/>
            <rFont val="Tahoma"/>
            <family val="2"/>
            <charset val="204"/>
          </rPr>
          <t xml:space="preserve">
Платежное поручение ПЖ000001848 от 01.03.2018</t>
        </r>
      </text>
    </comment>
    <comment ref="L904" authorId="0" shapeId="0" xr:uid="{00000000-0006-0000-0100-0000E3050000}">
      <text>
        <r>
          <rPr>
            <b/>
            <sz val="9"/>
            <color indexed="81"/>
            <rFont val="Tahoma"/>
            <family val="2"/>
            <charset val="204"/>
          </rPr>
          <t>Olga Kapitulskaya:</t>
        </r>
        <r>
          <rPr>
            <sz val="9"/>
            <color indexed="81"/>
            <rFont val="Tahoma"/>
            <family val="2"/>
            <charset val="204"/>
          </rPr>
          <t xml:space="preserve">
Платежное поручение ПЖ000002823 от 06.04.2018</t>
        </r>
      </text>
    </comment>
    <comment ref="N904" authorId="0" shapeId="0" xr:uid="{00000000-0006-0000-0100-0000E4050000}">
      <text>
        <r>
          <rPr>
            <b/>
            <sz val="9"/>
            <color indexed="81"/>
            <rFont val="Tahoma"/>
            <family val="2"/>
            <charset val="204"/>
          </rPr>
          <t>Olga Kapitulskaya:</t>
        </r>
        <r>
          <rPr>
            <sz val="9"/>
            <color indexed="81"/>
            <rFont val="Tahoma"/>
            <family val="2"/>
            <charset val="204"/>
          </rPr>
          <t xml:space="preserve">
Платежное поручение ПЖ000003865 от 11.05.2018</t>
        </r>
      </text>
    </comment>
    <comment ref="P904" authorId="0" shapeId="0" xr:uid="{00000000-0006-0000-0100-0000E5050000}">
      <text>
        <r>
          <rPr>
            <b/>
            <sz val="9"/>
            <color indexed="81"/>
            <rFont val="Tahoma"/>
            <family val="2"/>
            <charset val="204"/>
          </rPr>
          <t>Olga Kapitulskaya:</t>
        </r>
        <r>
          <rPr>
            <sz val="9"/>
            <color indexed="81"/>
            <rFont val="Tahoma"/>
            <family val="2"/>
            <charset val="204"/>
          </rPr>
          <t xml:space="preserve">
Платежное поручение ПЖ000004551 от 01.06.2018</t>
        </r>
      </text>
    </comment>
    <comment ref="R904" authorId="0" shapeId="0" xr:uid="{00000000-0006-0000-0100-0000E6050000}">
      <text>
        <r>
          <rPr>
            <b/>
            <sz val="9"/>
            <color indexed="81"/>
            <rFont val="Tahoma"/>
            <family val="2"/>
            <charset val="204"/>
          </rPr>
          <t>Olga Kapitulskaya:</t>
        </r>
        <r>
          <rPr>
            <sz val="9"/>
            <color indexed="81"/>
            <rFont val="Tahoma"/>
            <family val="2"/>
            <charset val="204"/>
          </rPr>
          <t xml:space="preserve">
Платежное поручение ПЖ000005699 от 10.07.2018</t>
        </r>
      </text>
    </comment>
    <comment ref="T904" authorId="0" shapeId="0" xr:uid="{00000000-0006-0000-0100-0000E7050000}">
      <text>
        <r>
          <rPr>
            <b/>
            <sz val="9"/>
            <color indexed="81"/>
            <rFont val="Tahoma"/>
            <family val="2"/>
            <charset val="204"/>
          </rPr>
          <t>Olga Kapitulskaya:</t>
        </r>
        <r>
          <rPr>
            <sz val="9"/>
            <color indexed="81"/>
            <rFont val="Tahoma"/>
            <family val="2"/>
            <charset val="204"/>
          </rPr>
          <t xml:space="preserve">
Платежное поручение ПЖ000006680 от 09.08.2018</t>
        </r>
      </text>
    </comment>
    <comment ref="Z905" authorId="0" shapeId="0" xr:uid="{00000000-0006-0000-0100-0000E8050000}">
      <text>
        <r>
          <rPr>
            <b/>
            <sz val="9"/>
            <color indexed="81"/>
            <rFont val="Tahoma"/>
            <family val="2"/>
            <charset val="204"/>
          </rPr>
          <t>Olga Kapitulskaya:</t>
        </r>
        <r>
          <rPr>
            <sz val="9"/>
            <color indexed="81"/>
            <rFont val="Tahoma"/>
            <family val="2"/>
            <charset val="204"/>
          </rPr>
          <t xml:space="preserve">
Платежное поручение ПЖ000009944 от 28.11.2018</t>
        </r>
      </text>
    </comment>
    <comment ref="R906" authorId="0" shapeId="0" xr:uid="{00000000-0006-0000-0100-0000E9050000}">
      <text>
        <r>
          <rPr>
            <b/>
            <sz val="9"/>
            <color indexed="81"/>
            <rFont val="Tahoma"/>
            <family val="2"/>
            <charset val="204"/>
          </rPr>
          <t>Olga Kapitulskaya:</t>
        </r>
        <r>
          <rPr>
            <sz val="9"/>
            <color indexed="81"/>
            <rFont val="Tahoma"/>
            <family val="2"/>
            <charset val="204"/>
          </rPr>
          <t xml:space="preserve">
Платежное поручение ПЖ000005990 от 18.07.2018</t>
        </r>
      </text>
    </comment>
    <comment ref="T906" authorId="0" shapeId="0" xr:uid="{00000000-0006-0000-0100-0000EA050000}">
      <text>
        <r>
          <rPr>
            <b/>
            <sz val="9"/>
            <color indexed="81"/>
            <rFont val="Tahoma"/>
            <family val="2"/>
            <charset val="204"/>
          </rPr>
          <t>Olga Kapitulskaya:</t>
        </r>
        <r>
          <rPr>
            <sz val="9"/>
            <color indexed="81"/>
            <rFont val="Tahoma"/>
            <family val="2"/>
            <charset val="204"/>
          </rPr>
          <t xml:space="preserve">
Платежное поручение ПЖ000006668 от 09.08.2018</t>
        </r>
      </text>
    </comment>
    <comment ref="V906" authorId="0" shapeId="0" xr:uid="{00000000-0006-0000-0100-0000EB050000}">
      <text>
        <r>
          <rPr>
            <b/>
            <sz val="9"/>
            <color indexed="81"/>
            <rFont val="Tahoma"/>
            <family val="2"/>
            <charset val="204"/>
          </rPr>
          <t>Olga Kapitulskaya:</t>
        </r>
        <r>
          <rPr>
            <sz val="9"/>
            <color indexed="81"/>
            <rFont val="Tahoma"/>
            <family val="2"/>
            <charset val="204"/>
          </rPr>
          <t xml:space="preserve">
Платежное поручение ПЖ000007526 от 07.09.2018</t>
        </r>
      </text>
    </comment>
    <comment ref="X906" authorId="0" shapeId="0" xr:uid="{00000000-0006-0000-0100-0000EC050000}">
      <text>
        <r>
          <rPr>
            <b/>
            <sz val="9"/>
            <color indexed="81"/>
            <rFont val="Tahoma"/>
            <family val="2"/>
            <charset val="204"/>
          </rPr>
          <t>Olga Kapitulskaya:</t>
        </r>
        <r>
          <rPr>
            <sz val="9"/>
            <color indexed="81"/>
            <rFont val="Tahoma"/>
            <family val="2"/>
            <charset val="204"/>
          </rPr>
          <t xml:space="preserve">
Платежное поручение ПЖ000008402 от 04.10.2018</t>
        </r>
      </text>
    </comment>
    <comment ref="X907" authorId="0" shapeId="0" xr:uid="{00000000-0006-0000-0100-0000ED050000}">
      <text>
        <r>
          <rPr>
            <b/>
            <sz val="9"/>
            <color indexed="81"/>
            <rFont val="Tahoma"/>
            <family val="2"/>
            <charset val="204"/>
          </rPr>
          <t>Olga Kapitulskaya:</t>
        </r>
        <r>
          <rPr>
            <sz val="9"/>
            <color indexed="81"/>
            <rFont val="Tahoma"/>
            <family val="2"/>
            <charset val="204"/>
          </rPr>
          <t xml:space="preserve">
Платежное поручение ПЖ000008407 от 04.10.2018</t>
        </r>
      </text>
    </comment>
    <comment ref="Z907" authorId="0" shapeId="0" xr:uid="{00000000-0006-0000-0100-0000EE050000}">
      <text>
        <r>
          <rPr>
            <b/>
            <sz val="9"/>
            <color indexed="81"/>
            <rFont val="Tahoma"/>
            <family val="2"/>
            <charset val="204"/>
          </rPr>
          <t>Olga Kapitulskaya:</t>
        </r>
        <r>
          <rPr>
            <sz val="9"/>
            <color indexed="81"/>
            <rFont val="Tahoma"/>
            <family val="2"/>
            <charset val="204"/>
          </rPr>
          <t xml:space="preserve">
Платежное поручение ПЖ000009283 от 06.11.2018</t>
        </r>
      </text>
    </comment>
    <comment ref="AB907" authorId="0" shapeId="0" xr:uid="{00000000-0006-0000-0100-0000EF050000}">
      <text>
        <r>
          <rPr>
            <b/>
            <sz val="9"/>
            <color indexed="81"/>
            <rFont val="Tahoma"/>
            <family val="2"/>
            <charset val="204"/>
          </rPr>
          <t>Olga Kapitulskaya:</t>
        </r>
        <r>
          <rPr>
            <sz val="9"/>
            <color indexed="81"/>
            <rFont val="Tahoma"/>
            <family val="2"/>
            <charset val="204"/>
          </rPr>
          <t xml:space="preserve">
Платежное поручение ПЖ000010419 от 11.12.2018</t>
        </r>
      </text>
    </comment>
    <comment ref="F909" authorId="0" shapeId="0" xr:uid="{00000000-0006-0000-0100-0000F0050000}">
      <text>
        <r>
          <rPr>
            <b/>
            <sz val="9"/>
            <color indexed="81"/>
            <rFont val="Tahoma"/>
            <family val="2"/>
            <charset val="204"/>
          </rPr>
          <t>Olga Kapitulskaya:</t>
        </r>
        <r>
          <rPr>
            <sz val="9"/>
            <color indexed="81"/>
            <rFont val="Tahoma"/>
            <family val="2"/>
            <charset val="204"/>
          </rPr>
          <t xml:space="preserve">
Платежное поручение ПЖ000000595 от 25.01.2018</t>
        </r>
      </text>
    </comment>
    <comment ref="H909" authorId="0" shapeId="0" xr:uid="{00000000-0006-0000-0100-0000F1050000}">
      <text>
        <r>
          <rPr>
            <b/>
            <sz val="9"/>
            <color indexed="81"/>
            <rFont val="Tahoma"/>
            <family val="2"/>
            <charset val="204"/>
          </rPr>
          <t>Olga Kapitulskaya:</t>
        </r>
        <r>
          <rPr>
            <sz val="9"/>
            <color indexed="81"/>
            <rFont val="Tahoma"/>
            <family val="2"/>
            <charset val="204"/>
          </rPr>
          <t xml:space="preserve">
Платежное поручение ПЖ000001616 от 26.02.2018</t>
        </r>
      </text>
    </comment>
    <comment ref="N909" authorId="0" shapeId="0" xr:uid="{00000000-0006-0000-0100-0000F2050000}">
      <text>
        <r>
          <rPr>
            <b/>
            <sz val="9"/>
            <color indexed="81"/>
            <rFont val="Tahoma"/>
            <family val="2"/>
            <charset val="204"/>
          </rPr>
          <t>Olga Kapitulskaya:</t>
        </r>
        <r>
          <rPr>
            <sz val="9"/>
            <color indexed="81"/>
            <rFont val="Tahoma"/>
            <family val="2"/>
            <charset val="204"/>
          </rPr>
          <t xml:space="preserve">
Платежное поручение ПЖ000003814 от 10.05.2018</t>
        </r>
      </text>
    </comment>
    <comment ref="P909" authorId="0" shapeId="0" xr:uid="{00000000-0006-0000-0100-0000F3050000}">
      <text>
        <r>
          <rPr>
            <b/>
            <sz val="9"/>
            <color indexed="81"/>
            <rFont val="Tahoma"/>
            <family val="2"/>
            <charset val="204"/>
          </rPr>
          <t>Olga Kapitulskaya:</t>
        </r>
        <r>
          <rPr>
            <sz val="9"/>
            <color indexed="81"/>
            <rFont val="Tahoma"/>
            <family val="2"/>
            <charset val="204"/>
          </rPr>
          <t xml:space="preserve">
Платежное поручение ПЖ000005229 от 28.06.2018</t>
        </r>
      </text>
    </comment>
    <comment ref="X909" authorId="0" shapeId="0" xr:uid="{00000000-0006-0000-0100-0000F4050000}">
      <text>
        <r>
          <rPr>
            <b/>
            <sz val="9"/>
            <color indexed="81"/>
            <rFont val="Tahoma"/>
            <family val="2"/>
            <charset val="204"/>
          </rPr>
          <t>Olga Kapitulskaya:</t>
        </r>
        <r>
          <rPr>
            <sz val="9"/>
            <color indexed="81"/>
            <rFont val="Tahoma"/>
            <family val="2"/>
            <charset val="204"/>
          </rPr>
          <t xml:space="preserve">
Платежное поручение ПЖ000008554 от 12.10.2018</t>
        </r>
      </text>
    </comment>
    <comment ref="Z909" authorId="0" shapeId="0" xr:uid="{00000000-0006-0000-0100-0000F5050000}">
      <text>
        <r>
          <rPr>
            <b/>
            <sz val="9"/>
            <color indexed="81"/>
            <rFont val="Tahoma"/>
            <family val="2"/>
            <charset val="204"/>
          </rPr>
          <t>Olga Kapitulskaya:</t>
        </r>
        <r>
          <rPr>
            <sz val="9"/>
            <color indexed="81"/>
            <rFont val="Tahoma"/>
            <family val="2"/>
            <charset val="204"/>
          </rPr>
          <t xml:space="preserve">
Платежное поручение ПЖ000009368 от 07.11.2018</t>
        </r>
      </text>
    </comment>
    <comment ref="AB909" authorId="0" shapeId="0" xr:uid="{00000000-0006-0000-0100-0000F6050000}">
      <text>
        <r>
          <rPr>
            <b/>
            <sz val="9"/>
            <color indexed="81"/>
            <rFont val="Tahoma"/>
            <family val="2"/>
            <charset val="204"/>
          </rPr>
          <t>Olga Kapitulskaya:</t>
        </r>
        <r>
          <rPr>
            <sz val="9"/>
            <color indexed="81"/>
            <rFont val="Tahoma"/>
            <family val="2"/>
            <charset val="204"/>
          </rPr>
          <t xml:space="preserve">
Платежное поручение ПЖ000010205 от 04.12.2018</t>
        </r>
      </text>
    </comment>
    <comment ref="H910" authorId="0" shapeId="0" xr:uid="{00000000-0006-0000-0100-0000F7050000}">
      <text>
        <r>
          <rPr>
            <b/>
            <sz val="9"/>
            <color indexed="81"/>
            <rFont val="Tahoma"/>
            <family val="2"/>
            <charset val="204"/>
          </rPr>
          <t>Olga Kapitulskaya:</t>
        </r>
        <r>
          <rPr>
            <sz val="9"/>
            <color indexed="81"/>
            <rFont val="Tahoma"/>
            <family val="2"/>
            <charset val="204"/>
          </rPr>
          <t xml:space="preserve">
Платежное поручение ПЖ000001621 от 26.02.2018</t>
        </r>
      </text>
    </comment>
    <comment ref="P910" authorId="0" shapeId="0" xr:uid="{00000000-0006-0000-0100-0000F8050000}">
      <text>
        <r>
          <rPr>
            <b/>
            <sz val="9"/>
            <color indexed="81"/>
            <rFont val="Tahoma"/>
            <family val="2"/>
            <charset val="204"/>
          </rPr>
          <t>Olga Kapitulskaya:</t>
        </r>
        <r>
          <rPr>
            <sz val="9"/>
            <color indexed="81"/>
            <rFont val="Tahoma"/>
            <family val="2"/>
            <charset val="204"/>
          </rPr>
          <t xml:space="preserve">
Платежное поручение ПЖ000005231 от 28.06.2018</t>
        </r>
      </text>
    </comment>
    <comment ref="R910" authorId="0" shapeId="0" xr:uid="{00000000-0006-0000-0100-0000F9050000}">
      <text>
        <r>
          <rPr>
            <b/>
            <sz val="9"/>
            <color indexed="81"/>
            <rFont val="Tahoma"/>
            <family val="2"/>
            <charset val="204"/>
          </rPr>
          <t>Olga Kapitulskaya:</t>
        </r>
        <r>
          <rPr>
            <sz val="9"/>
            <color indexed="81"/>
            <rFont val="Tahoma"/>
            <family val="2"/>
            <charset val="204"/>
          </rPr>
          <t xml:space="preserve">
Платежное поручение ПЖ000005600 от 05.07.2018</t>
        </r>
      </text>
    </comment>
    <comment ref="X910" authorId="0" shapeId="0" xr:uid="{00000000-0006-0000-0100-0000FA050000}">
      <text>
        <r>
          <rPr>
            <b/>
            <sz val="9"/>
            <color indexed="81"/>
            <rFont val="Tahoma"/>
            <family val="2"/>
            <charset val="204"/>
          </rPr>
          <t>Olga Kapitulskaya:</t>
        </r>
        <r>
          <rPr>
            <sz val="9"/>
            <color indexed="81"/>
            <rFont val="Tahoma"/>
            <family val="2"/>
            <charset val="204"/>
          </rPr>
          <t xml:space="preserve">
Платежное поручение ПЖ000008692 от 15.10.2018</t>
        </r>
      </text>
    </comment>
    <comment ref="Z910" authorId="0" shapeId="0" xr:uid="{00000000-0006-0000-0100-0000FB050000}">
      <text>
        <r>
          <rPr>
            <b/>
            <sz val="9"/>
            <color indexed="81"/>
            <rFont val="Tahoma"/>
            <family val="2"/>
            <charset val="204"/>
          </rPr>
          <t>Olga Kapitulskaya:</t>
        </r>
        <r>
          <rPr>
            <sz val="9"/>
            <color indexed="81"/>
            <rFont val="Tahoma"/>
            <family val="2"/>
            <charset val="204"/>
          </rPr>
          <t xml:space="preserve">
Платежное поручение ПЖ000009377 от 07.11.2018</t>
        </r>
      </text>
    </comment>
    <comment ref="AB910" authorId="0" shapeId="0" xr:uid="{00000000-0006-0000-0100-0000FC050000}">
      <text>
        <r>
          <rPr>
            <b/>
            <sz val="9"/>
            <color indexed="81"/>
            <rFont val="Tahoma"/>
            <family val="2"/>
            <charset val="204"/>
          </rPr>
          <t>Olga Kapitulskaya:</t>
        </r>
        <r>
          <rPr>
            <sz val="9"/>
            <color indexed="81"/>
            <rFont val="Tahoma"/>
            <family val="2"/>
            <charset val="204"/>
          </rPr>
          <t xml:space="preserve">
Платежное поручение ПЖ000010375 от 07.12.2018</t>
        </r>
      </text>
    </comment>
    <comment ref="H911" authorId="0" shapeId="0" xr:uid="{00000000-0006-0000-0100-0000FD050000}">
      <text>
        <r>
          <rPr>
            <b/>
            <sz val="9"/>
            <color indexed="81"/>
            <rFont val="Tahoma"/>
            <family val="2"/>
            <charset val="204"/>
          </rPr>
          <t>Olga Kapitulskaya:</t>
        </r>
        <r>
          <rPr>
            <sz val="9"/>
            <color indexed="81"/>
            <rFont val="Tahoma"/>
            <family val="2"/>
            <charset val="204"/>
          </rPr>
          <t xml:space="preserve">
Платежное поручение ПЖ000001612 от 26.02.2018</t>
        </r>
      </text>
    </comment>
    <comment ref="R911" authorId="0" shapeId="0" xr:uid="{00000000-0006-0000-0100-0000FE050000}">
      <text>
        <r>
          <rPr>
            <b/>
            <sz val="9"/>
            <color indexed="81"/>
            <rFont val="Tahoma"/>
            <family val="2"/>
            <charset val="204"/>
          </rPr>
          <t>Olga Kapitulskaya:</t>
        </r>
        <r>
          <rPr>
            <sz val="9"/>
            <color indexed="81"/>
            <rFont val="Tahoma"/>
            <family val="2"/>
            <charset val="204"/>
          </rPr>
          <t xml:space="preserve">
Платежное поручение ПЖ000005656 от 09.07.2018</t>
        </r>
      </text>
    </comment>
    <comment ref="X911" authorId="0" shapeId="0" xr:uid="{00000000-0006-0000-0100-0000FF050000}">
      <text>
        <r>
          <rPr>
            <b/>
            <sz val="9"/>
            <color indexed="81"/>
            <rFont val="Tahoma"/>
            <family val="2"/>
            <charset val="204"/>
          </rPr>
          <t>Olga Kapitulskaya:</t>
        </r>
        <r>
          <rPr>
            <sz val="9"/>
            <color indexed="81"/>
            <rFont val="Tahoma"/>
            <family val="2"/>
            <charset val="204"/>
          </rPr>
          <t xml:space="preserve">
Платежное поручение ПЖ000008691 от 15.10.2018</t>
        </r>
      </text>
    </comment>
    <comment ref="Z911" authorId="0" shapeId="0" xr:uid="{00000000-0006-0000-0100-000000060000}">
      <text>
        <r>
          <rPr>
            <b/>
            <sz val="9"/>
            <color indexed="81"/>
            <rFont val="Tahoma"/>
            <family val="2"/>
            <charset val="204"/>
          </rPr>
          <t>Olga Kapitulskaya:</t>
        </r>
        <r>
          <rPr>
            <sz val="9"/>
            <color indexed="81"/>
            <rFont val="Tahoma"/>
            <family val="2"/>
            <charset val="204"/>
          </rPr>
          <t xml:space="preserve">
Платежное поручение ПЖ000009439 от 09.11.2018</t>
        </r>
      </text>
    </comment>
    <comment ref="F912" authorId="0" shapeId="0" xr:uid="{00000000-0006-0000-0100-000001060000}">
      <text>
        <r>
          <rPr>
            <b/>
            <sz val="9"/>
            <color indexed="81"/>
            <rFont val="Tahoma"/>
            <family val="2"/>
            <charset val="204"/>
          </rPr>
          <t>Olga Kapitulskaya:</t>
        </r>
        <r>
          <rPr>
            <sz val="9"/>
            <color indexed="81"/>
            <rFont val="Tahoma"/>
            <family val="2"/>
            <charset val="204"/>
          </rPr>
          <t xml:space="preserve">
Платежное поручение ПЖ000000706 от 30.01.2018</t>
        </r>
      </text>
    </comment>
    <comment ref="H912" authorId="0" shapeId="0" xr:uid="{00000000-0006-0000-0100-000002060000}">
      <text>
        <r>
          <rPr>
            <b/>
            <sz val="9"/>
            <color indexed="81"/>
            <rFont val="Tahoma"/>
            <family val="2"/>
            <charset val="204"/>
          </rPr>
          <t>Olga Kapitulskaya:</t>
        </r>
        <r>
          <rPr>
            <sz val="9"/>
            <color indexed="81"/>
            <rFont val="Tahoma"/>
            <family val="2"/>
            <charset val="204"/>
          </rPr>
          <t xml:space="preserve">
Платежное поручение ПЖ000001611 от 26.02.2018</t>
        </r>
      </text>
    </comment>
    <comment ref="J912" authorId="0" shapeId="0" xr:uid="{00000000-0006-0000-0100-000003060000}">
      <text>
        <r>
          <rPr>
            <b/>
            <sz val="9"/>
            <color indexed="81"/>
            <rFont val="Tahoma"/>
            <family val="2"/>
            <charset val="204"/>
          </rPr>
          <t>Olga Kapitulskaya:</t>
        </r>
        <r>
          <rPr>
            <sz val="9"/>
            <color indexed="81"/>
            <rFont val="Tahoma"/>
            <family val="2"/>
            <charset val="204"/>
          </rPr>
          <t xml:space="preserve">
Платежное поручение ПЖ000002404 от 22.03.2018</t>
        </r>
      </text>
    </comment>
    <comment ref="L912" authorId="0" shapeId="0" xr:uid="{00000000-0006-0000-0100-000004060000}">
      <text>
        <r>
          <rPr>
            <b/>
            <sz val="9"/>
            <color indexed="81"/>
            <rFont val="Tahoma"/>
            <family val="2"/>
            <charset val="204"/>
          </rPr>
          <t>Olga Kapitulskaya:</t>
        </r>
        <r>
          <rPr>
            <sz val="9"/>
            <color indexed="81"/>
            <rFont val="Tahoma"/>
            <family val="2"/>
            <charset val="204"/>
          </rPr>
          <t xml:space="preserve">
Платежное поручение ПЖ000002721 от 02.04.2018</t>
        </r>
      </text>
    </comment>
    <comment ref="N912" authorId="0" shapeId="0" xr:uid="{00000000-0006-0000-0100-000005060000}">
      <text>
        <r>
          <rPr>
            <b/>
            <sz val="9"/>
            <color indexed="81"/>
            <rFont val="Tahoma"/>
            <family val="2"/>
            <charset val="204"/>
          </rPr>
          <t>Olga Kapitulskaya:</t>
        </r>
        <r>
          <rPr>
            <sz val="9"/>
            <color indexed="81"/>
            <rFont val="Tahoma"/>
            <family val="2"/>
            <charset val="204"/>
          </rPr>
          <t xml:space="preserve">
Платежное поручение ПЖ000004206 от 23.05.2018</t>
        </r>
      </text>
    </comment>
    <comment ref="X912" authorId="0" shapeId="0" xr:uid="{00000000-0006-0000-0100-000006060000}">
      <text>
        <r>
          <rPr>
            <b/>
            <sz val="9"/>
            <color indexed="81"/>
            <rFont val="Tahoma"/>
            <family val="2"/>
            <charset val="204"/>
          </rPr>
          <t>Olga Kapitulskaya:</t>
        </r>
        <r>
          <rPr>
            <sz val="9"/>
            <color indexed="81"/>
            <rFont val="Tahoma"/>
            <family val="2"/>
            <charset val="204"/>
          </rPr>
          <t xml:space="preserve">
Платежное поручение ПЖ000008287 от 02.10.2018</t>
        </r>
      </text>
    </comment>
    <comment ref="Z912" authorId="0" shapeId="0" xr:uid="{00000000-0006-0000-0100-000007060000}">
      <text>
        <r>
          <rPr>
            <b/>
            <sz val="9"/>
            <color indexed="81"/>
            <rFont val="Tahoma"/>
            <family val="2"/>
            <charset val="204"/>
          </rPr>
          <t>Olga Kapitulskaya:</t>
        </r>
        <r>
          <rPr>
            <sz val="9"/>
            <color indexed="81"/>
            <rFont val="Tahoma"/>
            <family val="2"/>
            <charset val="204"/>
          </rPr>
          <t xml:space="preserve">
Платежное поручение ПЖ000009293 от 06.11.2018</t>
        </r>
      </text>
    </comment>
    <comment ref="AB912" authorId="0" shapeId="0" xr:uid="{00000000-0006-0000-0100-000008060000}">
      <text>
        <r>
          <rPr>
            <b/>
            <sz val="9"/>
            <color indexed="81"/>
            <rFont val="Tahoma"/>
            <family val="2"/>
            <charset val="204"/>
          </rPr>
          <t>Olga Kapitulskaya:</t>
        </r>
        <r>
          <rPr>
            <sz val="9"/>
            <color indexed="81"/>
            <rFont val="Tahoma"/>
            <family val="2"/>
            <charset val="204"/>
          </rPr>
          <t xml:space="preserve">
Платежное поручение ПЖ000010404 от 10.12.2018</t>
        </r>
      </text>
    </comment>
    <comment ref="F913" authorId="0" shapeId="0" xr:uid="{00000000-0006-0000-0100-000009060000}">
      <text>
        <r>
          <rPr>
            <b/>
            <sz val="9"/>
            <color indexed="81"/>
            <rFont val="Tahoma"/>
            <family val="2"/>
            <charset val="204"/>
          </rPr>
          <t>Olga Kapitulskaya:</t>
        </r>
        <r>
          <rPr>
            <sz val="9"/>
            <color indexed="81"/>
            <rFont val="Tahoma"/>
            <family val="2"/>
            <charset val="204"/>
          </rPr>
          <t xml:space="preserve">
Платежное поручение ПЖ000000122 от 11.01.2018</t>
        </r>
      </text>
    </comment>
    <comment ref="H913" authorId="0" shapeId="0" xr:uid="{00000000-0006-0000-0100-00000A060000}">
      <text>
        <r>
          <rPr>
            <b/>
            <sz val="9"/>
            <color indexed="81"/>
            <rFont val="Tahoma"/>
            <family val="2"/>
            <charset val="204"/>
          </rPr>
          <t>Olga Kapitulskaya:</t>
        </r>
        <r>
          <rPr>
            <sz val="9"/>
            <color indexed="81"/>
            <rFont val="Tahoma"/>
            <family val="2"/>
            <charset val="204"/>
          </rPr>
          <t xml:space="preserve">
Платежное поручение ПЖ000000946 от 02.02.2018</t>
        </r>
      </text>
    </comment>
    <comment ref="L913" authorId="0" shapeId="0" xr:uid="{00000000-0006-0000-0100-00000B060000}">
      <text>
        <r>
          <rPr>
            <b/>
            <sz val="9"/>
            <color indexed="81"/>
            <rFont val="Tahoma"/>
            <family val="2"/>
            <charset val="204"/>
          </rPr>
          <t>Olga Kapitulskaya:</t>
        </r>
        <r>
          <rPr>
            <sz val="9"/>
            <color indexed="81"/>
            <rFont val="Tahoma"/>
            <family val="2"/>
            <charset val="204"/>
          </rPr>
          <t xml:space="preserve">
Платежное поручение ПЖ000003497 от 26.04.2018</t>
        </r>
      </text>
    </comment>
    <comment ref="X913" authorId="0" shapeId="0" xr:uid="{00000000-0006-0000-0100-00000C060000}">
      <text>
        <r>
          <rPr>
            <b/>
            <sz val="9"/>
            <color indexed="81"/>
            <rFont val="Tahoma"/>
            <family val="2"/>
            <charset val="204"/>
          </rPr>
          <t>Olga Kapitulskaya:</t>
        </r>
        <r>
          <rPr>
            <sz val="9"/>
            <color indexed="81"/>
            <rFont val="Tahoma"/>
            <family val="2"/>
            <charset val="204"/>
          </rPr>
          <t xml:space="preserve">
Платежное поручение ПЖ000008681 от 15.10.2018</t>
        </r>
      </text>
    </comment>
    <comment ref="Z913" authorId="0" shapeId="0" xr:uid="{00000000-0006-0000-0100-00000D060000}">
      <text>
        <r>
          <rPr>
            <b/>
            <sz val="9"/>
            <color indexed="81"/>
            <rFont val="Tahoma"/>
            <family val="2"/>
            <charset val="204"/>
          </rPr>
          <t>Olga Kapitulskaya:</t>
        </r>
        <r>
          <rPr>
            <sz val="9"/>
            <color indexed="81"/>
            <rFont val="Tahoma"/>
            <family val="2"/>
            <charset val="204"/>
          </rPr>
          <t xml:space="preserve">
Платежное поручение ПЖ000009671 от 15.11.2018</t>
        </r>
      </text>
    </comment>
    <comment ref="H914" authorId="0" shapeId="0" xr:uid="{00000000-0006-0000-0100-00000E060000}">
      <text>
        <r>
          <rPr>
            <b/>
            <sz val="9"/>
            <color indexed="81"/>
            <rFont val="Tahoma"/>
            <family val="2"/>
            <charset val="204"/>
          </rPr>
          <t>Olga Kapitulskaya:</t>
        </r>
        <r>
          <rPr>
            <sz val="9"/>
            <color indexed="81"/>
            <rFont val="Tahoma"/>
            <family val="2"/>
            <charset val="204"/>
          </rPr>
          <t xml:space="preserve">
Платежное поручение ПЖ000001206 от 13.02.2018</t>
        </r>
      </text>
    </comment>
    <comment ref="X914" authorId="0" shapeId="0" xr:uid="{00000000-0006-0000-0100-00000F060000}">
      <text>
        <r>
          <rPr>
            <b/>
            <sz val="9"/>
            <color indexed="81"/>
            <rFont val="Tahoma"/>
            <family val="2"/>
            <charset val="204"/>
          </rPr>
          <t>Olga Kapitulskaya:</t>
        </r>
        <r>
          <rPr>
            <sz val="9"/>
            <color indexed="81"/>
            <rFont val="Tahoma"/>
            <family val="2"/>
            <charset val="204"/>
          </rPr>
          <t xml:space="preserve">
Платежное поручение ПЖ000008819 от 19.10.2018</t>
        </r>
      </text>
    </comment>
    <comment ref="Z914" authorId="0" shapeId="0" xr:uid="{00000000-0006-0000-0100-000010060000}">
      <text>
        <r>
          <rPr>
            <b/>
            <sz val="9"/>
            <color indexed="81"/>
            <rFont val="Tahoma"/>
            <family val="2"/>
            <charset val="204"/>
          </rPr>
          <t>Olga Kapitulskaya:</t>
        </r>
        <r>
          <rPr>
            <sz val="9"/>
            <color indexed="81"/>
            <rFont val="Tahoma"/>
            <family val="2"/>
            <charset val="204"/>
          </rPr>
          <t xml:space="preserve">
Платежное поручение ПЖ000009662 от 15.11.2018</t>
        </r>
      </text>
    </comment>
    <comment ref="F915" authorId="0" shapeId="0" xr:uid="{00000000-0006-0000-0100-000011060000}">
      <text>
        <r>
          <rPr>
            <b/>
            <sz val="9"/>
            <color indexed="81"/>
            <rFont val="Tahoma"/>
            <family val="2"/>
            <charset val="204"/>
          </rPr>
          <t>Olga Kapitulskaya:</t>
        </r>
        <r>
          <rPr>
            <sz val="9"/>
            <color indexed="81"/>
            <rFont val="Tahoma"/>
            <family val="2"/>
            <charset val="204"/>
          </rPr>
          <t xml:space="preserve">
Платежное поручение ПЖ000000054 от 10.01.2018</t>
        </r>
      </text>
    </comment>
    <comment ref="H915" authorId="0" shapeId="0" xr:uid="{00000000-0006-0000-0100-000012060000}">
      <text>
        <r>
          <rPr>
            <b/>
            <sz val="9"/>
            <color indexed="81"/>
            <rFont val="Tahoma"/>
            <family val="2"/>
            <charset val="204"/>
          </rPr>
          <t>Olga Kapitulskaya:</t>
        </r>
        <r>
          <rPr>
            <sz val="9"/>
            <color indexed="81"/>
            <rFont val="Tahoma"/>
            <family val="2"/>
            <charset val="204"/>
          </rPr>
          <t xml:space="preserve">
Платежное поручение ПЖ000001021 от 06.02.2018</t>
        </r>
      </text>
    </comment>
    <comment ref="X915" authorId="0" shapeId="0" xr:uid="{00000000-0006-0000-0100-000013060000}">
      <text>
        <r>
          <rPr>
            <b/>
            <sz val="9"/>
            <color indexed="81"/>
            <rFont val="Tahoma"/>
            <family val="2"/>
            <charset val="204"/>
          </rPr>
          <t>Olga Kapitulskaya:</t>
        </r>
        <r>
          <rPr>
            <sz val="9"/>
            <color indexed="81"/>
            <rFont val="Tahoma"/>
            <family val="2"/>
            <charset val="204"/>
          </rPr>
          <t xml:space="preserve">
Платежное поручение ПЖ000008836 от 22.10.2018</t>
        </r>
      </text>
    </comment>
    <comment ref="Z915" authorId="0" shapeId="0" xr:uid="{00000000-0006-0000-0100-000014060000}">
      <text>
        <r>
          <rPr>
            <b/>
            <sz val="9"/>
            <color indexed="81"/>
            <rFont val="Tahoma"/>
            <family val="2"/>
            <charset val="204"/>
          </rPr>
          <t>Olga Kapitulskaya:</t>
        </r>
        <r>
          <rPr>
            <sz val="9"/>
            <color indexed="81"/>
            <rFont val="Tahoma"/>
            <family val="2"/>
            <charset val="204"/>
          </rPr>
          <t xml:space="preserve">
Платежное поручение ПЖ000009814 от 21.11.2018</t>
        </r>
      </text>
    </comment>
    <comment ref="H916" authorId="0" shapeId="0" xr:uid="{00000000-0006-0000-0100-000015060000}">
      <text>
        <r>
          <rPr>
            <b/>
            <sz val="9"/>
            <color indexed="81"/>
            <rFont val="Tahoma"/>
            <family val="2"/>
            <charset val="204"/>
          </rPr>
          <t>Olga Kapitulskaya:</t>
        </r>
        <r>
          <rPr>
            <sz val="9"/>
            <color indexed="81"/>
            <rFont val="Tahoma"/>
            <family val="2"/>
            <charset val="204"/>
          </rPr>
          <t xml:space="preserve">
Платежное поручение ПЖ000001019 от 06.02.2018</t>
        </r>
      </text>
    </comment>
    <comment ref="X916" authorId="0" shapeId="0" xr:uid="{00000000-0006-0000-0100-000016060000}">
      <text>
        <r>
          <rPr>
            <b/>
            <sz val="9"/>
            <color indexed="81"/>
            <rFont val="Tahoma"/>
            <family val="2"/>
            <charset val="204"/>
          </rPr>
          <t>Olga Kapitulskaya:</t>
        </r>
        <r>
          <rPr>
            <sz val="9"/>
            <color indexed="81"/>
            <rFont val="Tahoma"/>
            <family val="2"/>
            <charset val="204"/>
          </rPr>
          <t xml:space="preserve">
Платежное поручение ПЖ000008865 от 23.10.2018</t>
        </r>
      </text>
    </comment>
    <comment ref="Z916" authorId="0" shapeId="0" xr:uid="{00000000-0006-0000-0100-000017060000}">
      <text>
        <r>
          <rPr>
            <b/>
            <sz val="9"/>
            <color indexed="81"/>
            <rFont val="Tahoma"/>
            <family val="2"/>
            <charset val="204"/>
          </rPr>
          <t>Olga Kapitulskaya:</t>
        </r>
        <r>
          <rPr>
            <sz val="9"/>
            <color indexed="81"/>
            <rFont val="Tahoma"/>
            <family val="2"/>
            <charset val="204"/>
          </rPr>
          <t xml:space="preserve">
Платежное поручение ПЖ000009813 от 21.11.2018</t>
        </r>
      </text>
    </comment>
    <comment ref="H917" authorId="0" shapeId="0" xr:uid="{00000000-0006-0000-0100-000018060000}">
      <text>
        <r>
          <rPr>
            <b/>
            <sz val="9"/>
            <color indexed="81"/>
            <rFont val="Tahoma"/>
            <family val="2"/>
            <charset val="204"/>
          </rPr>
          <t>Olga Kapitulskaya:</t>
        </r>
        <r>
          <rPr>
            <sz val="9"/>
            <color indexed="81"/>
            <rFont val="Tahoma"/>
            <family val="2"/>
            <charset val="204"/>
          </rPr>
          <t xml:space="preserve">
Платежное поручение ПЖ000001061 от 07.02.2018</t>
        </r>
      </text>
    </comment>
    <comment ref="Z917" authorId="0" shapeId="0" xr:uid="{00000000-0006-0000-0100-000019060000}">
      <text>
        <r>
          <rPr>
            <b/>
            <sz val="9"/>
            <color indexed="81"/>
            <rFont val="Tahoma"/>
            <family val="2"/>
            <charset val="204"/>
          </rPr>
          <t>Olga Kapitulskaya:</t>
        </r>
        <r>
          <rPr>
            <sz val="9"/>
            <color indexed="81"/>
            <rFont val="Tahoma"/>
            <family val="2"/>
            <charset val="204"/>
          </rPr>
          <t xml:space="preserve">
Платежное поручение ПЖ000009929 от 27.11.2018</t>
        </r>
      </text>
    </comment>
    <comment ref="H918" authorId="0" shapeId="0" xr:uid="{00000000-0006-0000-0100-00001A060000}">
      <text>
        <r>
          <rPr>
            <b/>
            <sz val="9"/>
            <color indexed="81"/>
            <rFont val="Tahoma"/>
            <family val="2"/>
            <charset val="204"/>
          </rPr>
          <t>Olga Kapitulskaya:</t>
        </r>
        <r>
          <rPr>
            <sz val="9"/>
            <color indexed="81"/>
            <rFont val="Tahoma"/>
            <family val="2"/>
            <charset val="204"/>
          </rPr>
          <t xml:space="preserve">
Платежное поручение ПЖ000001067 от 07.02.2018</t>
        </r>
      </text>
    </comment>
    <comment ref="Z918" authorId="0" shapeId="0" xr:uid="{00000000-0006-0000-0100-00001B060000}">
      <text>
        <r>
          <rPr>
            <b/>
            <sz val="9"/>
            <color indexed="81"/>
            <rFont val="Tahoma"/>
            <family val="2"/>
            <charset val="204"/>
          </rPr>
          <t>Olga Kapitulskaya:</t>
        </r>
        <r>
          <rPr>
            <sz val="9"/>
            <color indexed="81"/>
            <rFont val="Tahoma"/>
            <family val="2"/>
            <charset val="204"/>
          </rPr>
          <t xml:space="preserve">
Платежное поручение ПЖ000010004 от 29.11.2018</t>
        </r>
      </text>
    </comment>
    <comment ref="F919" authorId="0" shapeId="0" xr:uid="{00000000-0006-0000-0100-00001C060000}">
      <text>
        <r>
          <rPr>
            <b/>
            <sz val="9"/>
            <color indexed="81"/>
            <rFont val="Tahoma"/>
            <family val="2"/>
            <charset val="204"/>
          </rPr>
          <t>Olga Kapitulskaya:</t>
        </r>
        <r>
          <rPr>
            <sz val="9"/>
            <color indexed="81"/>
            <rFont val="Tahoma"/>
            <family val="2"/>
            <charset val="204"/>
          </rPr>
          <t xml:space="preserve">
Платежное поручение ПЖ000000153 от 12.01.2018</t>
        </r>
      </text>
    </comment>
    <comment ref="H920" authorId="0" shapeId="0" xr:uid="{00000000-0006-0000-0100-00001D060000}">
      <text>
        <r>
          <rPr>
            <b/>
            <sz val="9"/>
            <color indexed="81"/>
            <rFont val="Tahoma"/>
            <family val="2"/>
            <charset val="204"/>
          </rPr>
          <t>Olga Kapitulskaya:</t>
        </r>
        <r>
          <rPr>
            <sz val="9"/>
            <color indexed="81"/>
            <rFont val="Tahoma"/>
            <family val="2"/>
            <charset val="204"/>
          </rPr>
          <t xml:space="preserve">
Платежное поручение ПЖ000001120 от 08.02.2018</t>
        </r>
      </text>
    </comment>
    <comment ref="H921" authorId="0" shapeId="0" xr:uid="{00000000-0006-0000-0100-00001E060000}">
      <text>
        <r>
          <rPr>
            <b/>
            <sz val="9"/>
            <color indexed="81"/>
            <rFont val="Tahoma"/>
            <family val="2"/>
            <charset val="204"/>
          </rPr>
          <t>Olga Kapitulskaya:</t>
        </r>
        <r>
          <rPr>
            <sz val="9"/>
            <color indexed="81"/>
            <rFont val="Tahoma"/>
            <family val="2"/>
            <charset val="204"/>
          </rPr>
          <t xml:space="preserve">
Платежное поручение ПЖ000001154 от 12.02.2018</t>
        </r>
      </text>
    </comment>
    <comment ref="F922" authorId="0" shapeId="0" xr:uid="{00000000-0006-0000-0100-00001F060000}">
      <text>
        <r>
          <rPr>
            <b/>
            <sz val="9"/>
            <color indexed="81"/>
            <rFont val="Tahoma"/>
            <family val="2"/>
            <charset val="204"/>
          </rPr>
          <t>Olga Kapitulskaya:</t>
        </r>
        <r>
          <rPr>
            <sz val="9"/>
            <color indexed="81"/>
            <rFont val="Tahoma"/>
            <family val="2"/>
            <charset val="204"/>
          </rPr>
          <t xml:space="preserve">
Платежное поручение ПЖ000000214 от 12.01.2018</t>
        </r>
      </text>
    </comment>
    <comment ref="H923" authorId="0" shapeId="0" xr:uid="{00000000-0006-0000-0100-000020060000}">
      <text>
        <r>
          <rPr>
            <b/>
            <sz val="9"/>
            <color indexed="81"/>
            <rFont val="Tahoma"/>
            <family val="2"/>
            <charset val="204"/>
          </rPr>
          <t>Olga Kapitulskaya:</t>
        </r>
        <r>
          <rPr>
            <sz val="9"/>
            <color indexed="81"/>
            <rFont val="Tahoma"/>
            <family val="2"/>
            <charset val="204"/>
          </rPr>
          <t xml:space="preserve">
Платежное поручение ПЖ000001371 от 15.02.2018</t>
        </r>
      </text>
    </comment>
    <comment ref="H924" authorId="0" shapeId="0" xr:uid="{00000000-0006-0000-0100-000021060000}">
      <text>
        <r>
          <rPr>
            <b/>
            <sz val="9"/>
            <color indexed="81"/>
            <rFont val="Tahoma"/>
            <family val="2"/>
            <charset val="204"/>
          </rPr>
          <t>Olga Kapitulskaya:</t>
        </r>
        <r>
          <rPr>
            <sz val="9"/>
            <color indexed="81"/>
            <rFont val="Tahoma"/>
            <family val="2"/>
            <charset val="204"/>
          </rPr>
          <t xml:space="preserve">
Платежное поручение ПЖ000001383 от 15.02.2018</t>
        </r>
      </text>
    </comment>
    <comment ref="H925" authorId="0" shapeId="0" xr:uid="{00000000-0006-0000-0100-000022060000}">
      <text>
        <r>
          <rPr>
            <b/>
            <sz val="9"/>
            <color indexed="81"/>
            <rFont val="Tahoma"/>
            <family val="2"/>
            <charset val="204"/>
          </rPr>
          <t>Olga Kapitulskaya:</t>
        </r>
        <r>
          <rPr>
            <sz val="9"/>
            <color indexed="81"/>
            <rFont val="Tahoma"/>
            <family val="2"/>
            <charset val="204"/>
          </rPr>
          <t xml:space="preserve">
Платежное поручение ПЖ000001629 от 26.02.2018</t>
        </r>
      </text>
    </comment>
    <comment ref="J925" authorId="0" shapeId="0" xr:uid="{00000000-0006-0000-0100-000023060000}">
      <text>
        <r>
          <rPr>
            <b/>
            <sz val="9"/>
            <color indexed="81"/>
            <rFont val="Tahoma"/>
            <family val="2"/>
            <charset val="204"/>
          </rPr>
          <t>Olga Kapitulskaya:</t>
        </r>
        <r>
          <rPr>
            <sz val="9"/>
            <color indexed="81"/>
            <rFont val="Tahoma"/>
            <family val="2"/>
            <charset val="204"/>
          </rPr>
          <t xml:space="preserve">
Платежное поручение ПЖ000002480 от 26.03.2018</t>
        </r>
      </text>
    </comment>
    <comment ref="H926" authorId="0" shapeId="0" xr:uid="{00000000-0006-0000-0100-000024060000}">
      <text>
        <r>
          <rPr>
            <b/>
            <sz val="9"/>
            <color indexed="81"/>
            <rFont val="Tahoma"/>
            <family val="2"/>
            <charset val="204"/>
          </rPr>
          <t>Olga Kapitulskaya:</t>
        </r>
        <r>
          <rPr>
            <sz val="9"/>
            <color indexed="81"/>
            <rFont val="Tahoma"/>
            <family val="2"/>
            <charset val="204"/>
          </rPr>
          <t xml:space="preserve">
Платежное поручение ПЖ000001632 от 26.02.2018</t>
        </r>
      </text>
    </comment>
    <comment ref="H927" authorId="0" shapeId="0" xr:uid="{00000000-0006-0000-0100-000025060000}">
      <text>
        <r>
          <rPr>
            <b/>
            <sz val="9"/>
            <color indexed="81"/>
            <rFont val="Tahoma"/>
            <family val="2"/>
            <charset val="204"/>
          </rPr>
          <t>Olga Kapitulskaya:</t>
        </r>
        <r>
          <rPr>
            <sz val="9"/>
            <color indexed="81"/>
            <rFont val="Tahoma"/>
            <family val="2"/>
            <charset val="204"/>
          </rPr>
          <t xml:space="preserve">
Платежное поручение ПЖ000000961 от 02.02.2018</t>
        </r>
      </text>
    </comment>
    <comment ref="P928" authorId="0" shapeId="0" xr:uid="{00000000-0006-0000-0100-000026060000}">
      <text>
        <r>
          <rPr>
            <b/>
            <sz val="9"/>
            <color indexed="81"/>
            <rFont val="Tahoma"/>
            <family val="2"/>
            <charset val="204"/>
          </rPr>
          <t>Olga Kapitulskaya:</t>
        </r>
        <r>
          <rPr>
            <sz val="9"/>
            <color indexed="81"/>
            <rFont val="Tahoma"/>
            <family val="2"/>
            <charset val="204"/>
          </rPr>
          <t xml:space="preserve">
Платежное поручение ПЖ000005165 от 25.06.2018</t>
        </r>
      </text>
    </comment>
    <comment ref="X929" authorId="0" shapeId="0" xr:uid="{00000000-0006-0000-0100-000027060000}">
      <text>
        <r>
          <rPr>
            <b/>
            <sz val="9"/>
            <color indexed="81"/>
            <rFont val="Tahoma"/>
            <family val="2"/>
            <charset val="204"/>
          </rPr>
          <t>Olga Kapitulskaya:</t>
        </r>
        <r>
          <rPr>
            <sz val="9"/>
            <color indexed="81"/>
            <rFont val="Tahoma"/>
            <family val="2"/>
            <charset val="204"/>
          </rPr>
          <t xml:space="preserve">
Платежное поручение ПЖ000008225 от 01.10.2018</t>
        </r>
      </text>
    </comment>
    <comment ref="X930" authorId="0" shapeId="0" xr:uid="{00000000-0006-0000-0100-000028060000}">
      <text>
        <r>
          <rPr>
            <b/>
            <sz val="9"/>
            <color indexed="81"/>
            <rFont val="Tahoma"/>
            <family val="2"/>
            <charset val="204"/>
          </rPr>
          <t>Olga Kapitulskaya:</t>
        </r>
        <r>
          <rPr>
            <sz val="9"/>
            <color indexed="81"/>
            <rFont val="Tahoma"/>
            <family val="2"/>
            <charset val="204"/>
          </rPr>
          <t xml:space="preserve">
Платежное поручение ПЖ000008779 от 18.10.2018</t>
        </r>
      </text>
    </comment>
    <comment ref="F932" authorId="0" shapeId="0" xr:uid="{00000000-0006-0000-0100-000029060000}">
      <text>
        <r>
          <rPr>
            <b/>
            <sz val="9"/>
            <color indexed="81"/>
            <rFont val="Tahoma"/>
            <family val="2"/>
            <charset val="204"/>
          </rPr>
          <t>Olga Kapitulskaya:</t>
        </r>
        <r>
          <rPr>
            <sz val="9"/>
            <color indexed="81"/>
            <rFont val="Tahoma"/>
            <family val="2"/>
            <charset val="204"/>
          </rPr>
          <t xml:space="preserve">
Платежное поручение ПЖ000000410 от 18.01.2018</t>
        </r>
      </text>
    </comment>
    <comment ref="AB933" authorId="0" shapeId="0" xr:uid="{00000000-0006-0000-0100-00002A060000}">
      <text>
        <r>
          <rPr>
            <b/>
            <sz val="9"/>
            <color indexed="81"/>
            <rFont val="Tahoma"/>
            <family val="2"/>
            <charset val="204"/>
          </rPr>
          <t>Olga Kapitulskaya:</t>
        </r>
        <r>
          <rPr>
            <sz val="9"/>
            <color indexed="81"/>
            <rFont val="Tahoma"/>
            <family val="2"/>
            <charset val="204"/>
          </rPr>
          <t xml:space="preserve">
Платежное поручение ПЖ000010816 от 21.12.2018</t>
        </r>
      </text>
    </comment>
    <comment ref="AB934" authorId="0" shapeId="0" xr:uid="{00000000-0006-0000-0100-00002B060000}">
      <text>
        <r>
          <rPr>
            <b/>
            <sz val="9"/>
            <color indexed="81"/>
            <rFont val="Tahoma"/>
            <family val="2"/>
            <charset val="204"/>
          </rPr>
          <t>Olga Kapitulskaya:</t>
        </r>
        <r>
          <rPr>
            <sz val="9"/>
            <color indexed="81"/>
            <rFont val="Tahoma"/>
            <family val="2"/>
            <charset val="204"/>
          </rPr>
          <t xml:space="preserve">
Платежное поручение ПЖ000010428 от 11.12.2018</t>
        </r>
      </text>
    </comment>
    <comment ref="AB935" authorId="0" shapeId="0" xr:uid="{00000000-0006-0000-0100-00002C060000}">
      <text>
        <r>
          <rPr>
            <b/>
            <sz val="9"/>
            <color indexed="81"/>
            <rFont val="Tahoma"/>
            <family val="2"/>
            <charset val="204"/>
          </rPr>
          <t>Olga Kapitulskaya:</t>
        </r>
        <r>
          <rPr>
            <sz val="9"/>
            <color indexed="81"/>
            <rFont val="Tahoma"/>
            <family val="2"/>
            <charset val="204"/>
          </rPr>
          <t xml:space="preserve">
Платежное поручение ПЖ000010620 от 14.12.2018</t>
        </r>
      </text>
    </comment>
    <comment ref="AB936" authorId="0" shapeId="0" xr:uid="{00000000-0006-0000-0100-00002D060000}">
      <text>
        <r>
          <rPr>
            <b/>
            <sz val="9"/>
            <color indexed="81"/>
            <rFont val="Tahoma"/>
            <family val="2"/>
            <charset val="204"/>
          </rPr>
          <t>Olga Kapitulskaya:</t>
        </r>
        <r>
          <rPr>
            <sz val="9"/>
            <color indexed="81"/>
            <rFont val="Tahoma"/>
            <family val="2"/>
            <charset val="204"/>
          </rPr>
          <t xml:space="preserve">
Платежное поручение ПЖ000010647 от 17.12.2018</t>
        </r>
      </text>
    </comment>
    <comment ref="AB937" authorId="0" shapeId="0" xr:uid="{00000000-0006-0000-0100-00002E060000}">
      <text>
        <r>
          <rPr>
            <b/>
            <sz val="9"/>
            <color indexed="81"/>
            <rFont val="Tahoma"/>
            <family val="2"/>
            <charset val="204"/>
          </rPr>
          <t>Olga Kapitulskaya:</t>
        </r>
        <r>
          <rPr>
            <sz val="9"/>
            <color indexed="81"/>
            <rFont val="Tahoma"/>
            <family val="2"/>
            <charset val="204"/>
          </rPr>
          <t xml:space="preserve">
Платежное поручение ПЖ000010689 от 18.12.2018</t>
        </r>
      </text>
    </comment>
    <comment ref="AB938" authorId="0" shapeId="0" xr:uid="{00000000-0006-0000-0100-00002F060000}">
      <text>
        <r>
          <rPr>
            <b/>
            <sz val="9"/>
            <color indexed="81"/>
            <rFont val="Tahoma"/>
            <family val="2"/>
            <charset val="204"/>
          </rPr>
          <t>Olga Kapitulskaya:</t>
        </r>
        <r>
          <rPr>
            <sz val="9"/>
            <color indexed="81"/>
            <rFont val="Tahoma"/>
            <family val="2"/>
            <charset val="204"/>
          </rPr>
          <t xml:space="preserve">
Платежное поручение ПЖ000010306 от 06.12.2018</t>
        </r>
      </text>
    </comment>
    <comment ref="AB939" authorId="0" shapeId="0" xr:uid="{00000000-0006-0000-0100-000030060000}">
      <text>
        <r>
          <rPr>
            <b/>
            <sz val="9"/>
            <color indexed="81"/>
            <rFont val="Tahoma"/>
            <family val="2"/>
            <charset val="204"/>
          </rPr>
          <t>Olga Kapitulskaya:</t>
        </r>
        <r>
          <rPr>
            <sz val="9"/>
            <color indexed="81"/>
            <rFont val="Tahoma"/>
            <family val="2"/>
            <charset val="204"/>
          </rPr>
          <t xml:space="preserve">
Платежное поручение ПЖ000010688 от 18.12.2018</t>
        </r>
      </text>
    </comment>
    <comment ref="AB940" authorId="0" shapeId="0" xr:uid="{00000000-0006-0000-0100-000031060000}">
      <text>
        <r>
          <rPr>
            <b/>
            <sz val="9"/>
            <color indexed="81"/>
            <rFont val="Tahoma"/>
            <family val="2"/>
            <charset val="204"/>
          </rPr>
          <t>Olga Kapitulskaya:</t>
        </r>
        <r>
          <rPr>
            <sz val="9"/>
            <color indexed="81"/>
            <rFont val="Tahoma"/>
            <family val="2"/>
            <charset val="204"/>
          </rPr>
          <t xml:space="preserve">
Платежное поручение ПЖ000010307 от 06.12.2018</t>
        </r>
      </text>
    </comment>
    <comment ref="AB941" authorId="0" shapeId="0" xr:uid="{00000000-0006-0000-0100-000032060000}">
      <text>
        <r>
          <rPr>
            <b/>
            <sz val="9"/>
            <color indexed="81"/>
            <rFont val="Tahoma"/>
            <family val="2"/>
            <charset val="204"/>
          </rPr>
          <t>Olga Kapitulskaya:</t>
        </r>
        <r>
          <rPr>
            <sz val="9"/>
            <color indexed="81"/>
            <rFont val="Tahoma"/>
            <family val="2"/>
            <charset val="204"/>
          </rPr>
          <t xml:space="preserve">
Платежное поручение ПЖ000010264 от 05.12.2018</t>
        </r>
      </text>
    </comment>
    <comment ref="AB942" authorId="0" shapeId="0" xr:uid="{00000000-0006-0000-0100-000033060000}">
      <text>
        <r>
          <rPr>
            <b/>
            <sz val="9"/>
            <color indexed="81"/>
            <rFont val="Tahoma"/>
            <family val="2"/>
            <charset val="204"/>
          </rPr>
          <t>Olga Kapitulskaya:</t>
        </r>
        <r>
          <rPr>
            <sz val="9"/>
            <color indexed="81"/>
            <rFont val="Tahoma"/>
            <family val="2"/>
            <charset val="204"/>
          </rPr>
          <t xml:space="preserve">
Платежное поручение ПЖ000011226 от 27.12.2018</t>
        </r>
      </text>
    </comment>
    <comment ref="AB943" authorId="0" shapeId="0" xr:uid="{00000000-0006-0000-0100-000034060000}">
      <text>
        <r>
          <rPr>
            <b/>
            <sz val="9"/>
            <color indexed="81"/>
            <rFont val="Tahoma"/>
            <family val="2"/>
            <charset val="204"/>
          </rPr>
          <t>Olga Kapitulskaya:</t>
        </r>
        <r>
          <rPr>
            <sz val="9"/>
            <color indexed="81"/>
            <rFont val="Tahoma"/>
            <family val="2"/>
            <charset val="204"/>
          </rPr>
          <t xml:space="preserve">
Платежное поручение ПЖ000010263 от 05.12.2018</t>
        </r>
      </text>
    </comment>
    <comment ref="AB944" authorId="0" shapeId="0" xr:uid="{00000000-0006-0000-0100-000035060000}">
      <text>
        <r>
          <rPr>
            <b/>
            <sz val="9"/>
            <color indexed="81"/>
            <rFont val="Tahoma"/>
            <family val="2"/>
            <charset val="204"/>
          </rPr>
          <t>Olga Kapitulskaya:</t>
        </r>
        <r>
          <rPr>
            <sz val="9"/>
            <color indexed="81"/>
            <rFont val="Tahoma"/>
            <family val="2"/>
            <charset val="204"/>
          </rPr>
          <t xml:space="preserve">
Платежное поручение ПЖ000010304 от 06.12.2018</t>
        </r>
      </text>
    </comment>
    <comment ref="AB945" authorId="0" shapeId="0" xr:uid="{00000000-0006-0000-0100-000036060000}">
      <text>
        <r>
          <rPr>
            <b/>
            <sz val="9"/>
            <color indexed="81"/>
            <rFont val="Tahoma"/>
            <family val="2"/>
            <charset val="204"/>
          </rPr>
          <t>Olga Kapitulskaya:</t>
        </r>
        <r>
          <rPr>
            <sz val="9"/>
            <color indexed="81"/>
            <rFont val="Tahoma"/>
            <family val="2"/>
            <charset val="204"/>
          </rPr>
          <t xml:space="preserve">
Платежное поручение ПЖ000010265 от 05.12.2018</t>
        </r>
      </text>
    </comment>
    <comment ref="AB946" authorId="0" shapeId="0" xr:uid="{00000000-0006-0000-0100-000037060000}">
      <text>
        <r>
          <rPr>
            <b/>
            <sz val="9"/>
            <color indexed="81"/>
            <rFont val="Tahoma"/>
            <family val="2"/>
            <charset val="204"/>
          </rPr>
          <t>Olga Kapitulskaya:</t>
        </r>
        <r>
          <rPr>
            <sz val="9"/>
            <color indexed="81"/>
            <rFont val="Tahoma"/>
            <family val="2"/>
            <charset val="204"/>
          </rPr>
          <t xml:space="preserve">
Платежное поручение ПЖ000010303 от 06.12.2018</t>
        </r>
      </text>
    </comment>
    <comment ref="AB947" authorId="0" shapeId="0" xr:uid="{00000000-0006-0000-0100-000038060000}">
      <text>
        <r>
          <rPr>
            <b/>
            <sz val="9"/>
            <color indexed="81"/>
            <rFont val="Tahoma"/>
            <family val="2"/>
            <charset val="204"/>
          </rPr>
          <t>Olga Kapitulskaya:</t>
        </r>
        <r>
          <rPr>
            <sz val="9"/>
            <color indexed="81"/>
            <rFont val="Tahoma"/>
            <family val="2"/>
            <charset val="204"/>
          </rPr>
          <t xml:space="preserve">
Платежное поручение ПЖ000010645 от 17.12.2018</t>
        </r>
      </text>
    </comment>
    <comment ref="Z948" authorId="0" shapeId="0" xr:uid="{00000000-0006-0000-0100-000039060000}">
      <text>
        <r>
          <rPr>
            <b/>
            <sz val="9"/>
            <color indexed="81"/>
            <rFont val="Tahoma"/>
            <family val="2"/>
            <charset val="204"/>
          </rPr>
          <t>Olga Kapitulskaya:</t>
        </r>
        <r>
          <rPr>
            <sz val="9"/>
            <color indexed="81"/>
            <rFont val="Tahoma"/>
            <family val="2"/>
            <charset val="204"/>
          </rPr>
          <t xml:space="preserve">
Платежное поручение ПЖ000009923 от 27.11.2018</t>
        </r>
      </text>
    </comment>
    <comment ref="AB949" authorId="0" shapeId="0" xr:uid="{00000000-0006-0000-0100-00003A060000}">
      <text>
        <r>
          <rPr>
            <b/>
            <sz val="9"/>
            <color indexed="81"/>
            <rFont val="Tahoma"/>
            <family val="2"/>
            <charset val="204"/>
          </rPr>
          <t>Olga Kapitulskaya:</t>
        </r>
        <r>
          <rPr>
            <sz val="9"/>
            <color indexed="81"/>
            <rFont val="Tahoma"/>
            <family val="2"/>
            <charset val="204"/>
          </rPr>
          <t xml:space="preserve">
Платежное поручение ПЖ000010161 от 03.12.2018</t>
        </r>
      </text>
    </comment>
    <comment ref="B950" authorId="0" shapeId="0" xr:uid="{00000000-0006-0000-0100-00003B060000}">
      <text>
        <r>
          <rPr>
            <b/>
            <sz val="9"/>
            <color indexed="81"/>
            <rFont val="Tahoma"/>
            <family val="2"/>
            <charset val="204"/>
          </rPr>
          <t>Olga Kapitulskaya:</t>
        </r>
        <r>
          <rPr>
            <sz val="9"/>
            <color indexed="81"/>
            <rFont val="Tahoma"/>
            <family val="2"/>
            <charset val="204"/>
          </rPr>
          <t xml:space="preserve">
http://cdb.podari-zhizn.ru/node/106969</t>
        </r>
      </text>
    </comment>
    <comment ref="AB950" authorId="0" shapeId="0" xr:uid="{00000000-0006-0000-0100-00003C060000}">
      <text>
        <r>
          <rPr>
            <b/>
            <sz val="9"/>
            <color indexed="81"/>
            <rFont val="Tahoma"/>
            <family val="2"/>
            <charset val="204"/>
          </rPr>
          <t>Olga Kapitulskaya:</t>
        </r>
        <r>
          <rPr>
            <sz val="9"/>
            <color indexed="81"/>
            <rFont val="Tahoma"/>
            <family val="2"/>
            <charset val="204"/>
          </rPr>
          <t xml:space="preserve">
Платежное поручение ПЖ000010160 от 03.12.2018</t>
        </r>
      </text>
    </comment>
    <comment ref="Z951" authorId="0" shapeId="0" xr:uid="{00000000-0006-0000-0100-00003D060000}">
      <text>
        <r>
          <rPr>
            <b/>
            <sz val="9"/>
            <color indexed="81"/>
            <rFont val="Tahoma"/>
            <family val="2"/>
            <charset val="204"/>
          </rPr>
          <t>Olga Kapitulskaya:</t>
        </r>
        <r>
          <rPr>
            <sz val="9"/>
            <color indexed="81"/>
            <rFont val="Tahoma"/>
            <family val="2"/>
            <charset val="204"/>
          </rPr>
          <t xml:space="preserve">
Платежное поручение ПЖ000009722 от 16.11.2018</t>
        </r>
      </text>
    </comment>
    <comment ref="Z952" authorId="0" shapeId="0" xr:uid="{00000000-0006-0000-0100-00003E060000}">
      <text>
        <r>
          <rPr>
            <b/>
            <sz val="9"/>
            <color indexed="81"/>
            <rFont val="Tahoma"/>
            <family val="2"/>
            <charset val="204"/>
          </rPr>
          <t>Olga Kapitulskaya:</t>
        </r>
        <r>
          <rPr>
            <sz val="9"/>
            <color indexed="81"/>
            <rFont val="Tahoma"/>
            <family val="2"/>
            <charset val="204"/>
          </rPr>
          <t xml:space="preserve">
Платежное поручение ПЖ000009502 от 12.11.2018</t>
        </r>
      </text>
    </comment>
    <comment ref="Z953" authorId="0" shapeId="0" xr:uid="{00000000-0006-0000-0100-00003F060000}">
      <text>
        <r>
          <rPr>
            <b/>
            <sz val="9"/>
            <color indexed="81"/>
            <rFont val="Tahoma"/>
            <family val="2"/>
            <charset val="204"/>
          </rPr>
          <t>Olga Kapitulskaya:</t>
        </r>
        <r>
          <rPr>
            <sz val="9"/>
            <color indexed="81"/>
            <rFont val="Tahoma"/>
            <family val="2"/>
            <charset val="204"/>
          </rPr>
          <t xml:space="preserve">
Платежное поручение ПЖ000009501 от 12.11.2018</t>
        </r>
      </text>
    </comment>
    <comment ref="Z954" authorId="0" shapeId="0" xr:uid="{00000000-0006-0000-0100-000040060000}">
      <text>
        <r>
          <rPr>
            <b/>
            <sz val="9"/>
            <color indexed="81"/>
            <rFont val="Tahoma"/>
            <family val="2"/>
            <charset val="204"/>
          </rPr>
          <t>Olga Kapitulskaya:</t>
        </r>
        <r>
          <rPr>
            <sz val="9"/>
            <color indexed="81"/>
            <rFont val="Tahoma"/>
            <family val="2"/>
            <charset val="204"/>
          </rPr>
          <t xml:space="preserve">
Платежное поручение ПЖ000009398 от 08.11.2018</t>
        </r>
      </text>
    </comment>
    <comment ref="Z955" authorId="0" shapeId="0" xr:uid="{00000000-0006-0000-0100-000041060000}">
      <text>
        <r>
          <rPr>
            <b/>
            <sz val="9"/>
            <color indexed="81"/>
            <rFont val="Tahoma"/>
            <family val="2"/>
            <charset val="204"/>
          </rPr>
          <t>Olga Kapitulskaya:</t>
        </r>
        <r>
          <rPr>
            <sz val="9"/>
            <color indexed="81"/>
            <rFont val="Tahoma"/>
            <family val="2"/>
            <charset val="204"/>
          </rPr>
          <t xml:space="preserve">
Платежное поручение ПЖ000009397 от 08.11.2018</t>
        </r>
      </text>
    </comment>
    <comment ref="Z956" authorId="0" shapeId="0" xr:uid="{00000000-0006-0000-0100-000042060000}">
      <text>
        <r>
          <rPr>
            <b/>
            <sz val="9"/>
            <color indexed="81"/>
            <rFont val="Tahoma"/>
            <family val="2"/>
            <charset val="204"/>
          </rPr>
          <t>Olga Kapitulskaya:</t>
        </r>
        <r>
          <rPr>
            <sz val="9"/>
            <color indexed="81"/>
            <rFont val="Tahoma"/>
            <family val="2"/>
            <charset val="204"/>
          </rPr>
          <t xml:space="preserve">
Платежное поручение ПЖ000009373 от 07.11.2018</t>
        </r>
      </text>
    </comment>
    <comment ref="Z957" authorId="0" shapeId="0" xr:uid="{00000000-0006-0000-0100-000043060000}">
      <text>
        <r>
          <rPr>
            <b/>
            <sz val="9"/>
            <color indexed="81"/>
            <rFont val="Tahoma"/>
            <family val="2"/>
            <charset val="204"/>
          </rPr>
          <t>Olga Kapitulskaya:</t>
        </r>
        <r>
          <rPr>
            <sz val="9"/>
            <color indexed="81"/>
            <rFont val="Tahoma"/>
            <family val="2"/>
            <charset val="204"/>
          </rPr>
          <t xml:space="preserve">
Платежное поручение ПЖ000009354 от 07.11.2018</t>
        </r>
      </text>
    </comment>
    <comment ref="AB957" authorId="0" shapeId="0" xr:uid="{00000000-0006-0000-0100-000044060000}">
      <text>
        <r>
          <rPr>
            <b/>
            <sz val="9"/>
            <color indexed="81"/>
            <rFont val="Tahoma"/>
            <family val="2"/>
            <charset val="204"/>
          </rPr>
          <t>Olga Kapitulskaya:</t>
        </r>
        <r>
          <rPr>
            <sz val="9"/>
            <color indexed="81"/>
            <rFont val="Tahoma"/>
            <family val="2"/>
            <charset val="204"/>
          </rPr>
          <t xml:space="preserve">
Платежное поручение ПЖ000010727 от 19.12.2018</t>
        </r>
      </text>
    </comment>
    <comment ref="X958" authorId="0" shapeId="0" xr:uid="{00000000-0006-0000-0100-000045060000}">
      <text>
        <r>
          <rPr>
            <b/>
            <sz val="9"/>
            <color indexed="81"/>
            <rFont val="Tahoma"/>
            <family val="2"/>
            <charset val="204"/>
          </rPr>
          <t>Olga Kapitulskaya:</t>
        </r>
        <r>
          <rPr>
            <sz val="9"/>
            <color indexed="81"/>
            <rFont val="Tahoma"/>
            <family val="2"/>
            <charset val="204"/>
          </rPr>
          <t xml:space="preserve">
Платежное поручение ПЖ000008837 от 22.10.2018</t>
        </r>
      </text>
    </comment>
    <comment ref="X959" authorId="0" shapeId="0" xr:uid="{00000000-0006-0000-0100-000046060000}">
      <text>
        <r>
          <rPr>
            <b/>
            <sz val="9"/>
            <color indexed="81"/>
            <rFont val="Tahoma"/>
            <family val="2"/>
            <charset val="204"/>
          </rPr>
          <t>Olga Kapitulskaya:</t>
        </r>
        <r>
          <rPr>
            <sz val="9"/>
            <color indexed="81"/>
            <rFont val="Tahoma"/>
            <family val="2"/>
            <charset val="204"/>
          </rPr>
          <t xml:space="preserve">
Платежное поручение ПЖ000008489 от 09.10.2018</t>
        </r>
      </text>
    </comment>
    <comment ref="X960" authorId="0" shapeId="0" xr:uid="{00000000-0006-0000-0100-000047060000}">
      <text>
        <r>
          <rPr>
            <b/>
            <sz val="9"/>
            <color indexed="81"/>
            <rFont val="Tahoma"/>
            <family val="2"/>
            <charset val="204"/>
          </rPr>
          <t>Olga Kapitulskaya:</t>
        </r>
        <r>
          <rPr>
            <sz val="9"/>
            <color indexed="81"/>
            <rFont val="Tahoma"/>
            <family val="2"/>
            <charset val="204"/>
          </rPr>
          <t xml:space="preserve">
Платежное поручение ПЖ000008448 от 08.10.2018</t>
        </r>
      </text>
    </comment>
    <comment ref="X961" authorId="0" shapeId="0" xr:uid="{00000000-0006-0000-0100-000048060000}">
      <text>
        <r>
          <rPr>
            <b/>
            <sz val="9"/>
            <color indexed="81"/>
            <rFont val="Tahoma"/>
            <family val="2"/>
            <charset val="204"/>
          </rPr>
          <t>Olga Kapitulskaya:</t>
        </r>
        <r>
          <rPr>
            <sz val="9"/>
            <color indexed="81"/>
            <rFont val="Tahoma"/>
            <family val="2"/>
            <charset val="204"/>
          </rPr>
          <t xml:space="preserve">
Платежное поручение ПЖ000008878 от 23.10.2018</t>
        </r>
      </text>
    </comment>
    <comment ref="X962" authorId="0" shapeId="0" xr:uid="{00000000-0006-0000-0100-000049060000}">
      <text>
        <r>
          <rPr>
            <b/>
            <sz val="9"/>
            <color indexed="81"/>
            <rFont val="Tahoma"/>
            <family val="2"/>
            <charset val="204"/>
          </rPr>
          <t>Olga Kapitulskaya:</t>
        </r>
        <r>
          <rPr>
            <sz val="9"/>
            <color indexed="81"/>
            <rFont val="Tahoma"/>
            <family val="2"/>
            <charset val="204"/>
          </rPr>
          <t xml:space="preserve">
Платежное поручение ПЖ000009041 от 30.10.2018</t>
        </r>
      </text>
    </comment>
    <comment ref="Z962" authorId="0" shapeId="0" xr:uid="{00000000-0006-0000-0100-00004A060000}">
      <text>
        <r>
          <rPr>
            <b/>
            <sz val="9"/>
            <color indexed="81"/>
            <rFont val="Tahoma"/>
            <family val="2"/>
            <charset val="204"/>
          </rPr>
          <t>Olga Kapitulskaya:</t>
        </r>
        <r>
          <rPr>
            <sz val="9"/>
            <color indexed="81"/>
            <rFont val="Tahoma"/>
            <family val="2"/>
            <charset val="204"/>
          </rPr>
          <t xml:space="preserve">
Платежное поручение ПЖ000009254 от 02.11.2018</t>
        </r>
      </text>
    </comment>
    <comment ref="P963" authorId="0" shapeId="0" xr:uid="{00000000-0006-0000-0100-00004B060000}">
      <text>
        <r>
          <rPr>
            <b/>
            <sz val="9"/>
            <color indexed="81"/>
            <rFont val="Tahoma"/>
            <family val="2"/>
            <charset val="204"/>
          </rPr>
          <t>Olga Kapitulskaya:</t>
        </r>
        <r>
          <rPr>
            <sz val="9"/>
            <color indexed="81"/>
            <rFont val="Tahoma"/>
            <family val="2"/>
            <charset val="204"/>
          </rPr>
          <t xml:space="preserve">
Платежное поручение ПЖ000005256 от 28.06.2018</t>
        </r>
      </text>
    </comment>
    <comment ref="R964" authorId="0" shapeId="0" xr:uid="{00000000-0006-0000-0100-00004C060000}">
      <text>
        <r>
          <rPr>
            <b/>
            <sz val="9"/>
            <color indexed="81"/>
            <rFont val="Tahoma"/>
            <family val="2"/>
            <charset val="204"/>
          </rPr>
          <t>Olga Kapitulskaya:</t>
        </r>
        <r>
          <rPr>
            <sz val="9"/>
            <color indexed="81"/>
            <rFont val="Tahoma"/>
            <family val="2"/>
            <charset val="204"/>
          </rPr>
          <t xml:space="preserve">
Платежное поручение ПЖ000005933 от 16.07.2018</t>
        </r>
      </text>
    </comment>
    <comment ref="L965" authorId="0" shapeId="0" xr:uid="{00000000-0006-0000-0100-00004D060000}">
      <text>
        <r>
          <rPr>
            <b/>
            <sz val="9"/>
            <color indexed="81"/>
            <rFont val="Tahoma"/>
            <family val="2"/>
            <charset val="204"/>
          </rPr>
          <t>Olga Kapitulskaya:</t>
        </r>
        <r>
          <rPr>
            <sz val="9"/>
            <color indexed="81"/>
            <rFont val="Tahoma"/>
            <family val="2"/>
            <charset val="204"/>
          </rPr>
          <t xml:space="preserve">
Платежное поручение ПЖ000003139 от 13.04.2018</t>
        </r>
      </text>
    </comment>
    <comment ref="X966" authorId="0" shapeId="0" xr:uid="{00000000-0006-0000-0100-00004E060000}">
      <text>
        <r>
          <rPr>
            <b/>
            <sz val="9"/>
            <color indexed="81"/>
            <rFont val="Tahoma"/>
            <family val="2"/>
            <charset val="204"/>
          </rPr>
          <t>Olga Kapitulskaya:</t>
        </r>
        <r>
          <rPr>
            <sz val="9"/>
            <color indexed="81"/>
            <rFont val="Tahoma"/>
            <family val="2"/>
            <charset val="204"/>
          </rPr>
          <t xml:space="preserve">
Платежное поручение ПЖ000008411 от 05.10.2018</t>
        </r>
      </text>
    </comment>
    <comment ref="F967" authorId="0" shapeId="0" xr:uid="{00000000-0006-0000-0100-00004F060000}">
      <text>
        <r>
          <rPr>
            <b/>
            <sz val="9"/>
            <color indexed="81"/>
            <rFont val="Tahoma"/>
            <family val="2"/>
            <charset val="204"/>
          </rPr>
          <t>Olga Kapitulskaya:</t>
        </r>
        <r>
          <rPr>
            <sz val="9"/>
            <color indexed="81"/>
            <rFont val="Tahoma"/>
            <family val="2"/>
            <charset val="204"/>
          </rPr>
          <t xml:space="preserve">
Платежное поручение ПЖ000000157 от 12.01.2018</t>
        </r>
      </text>
    </comment>
    <comment ref="F968" authorId="0" shapeId="0" xr:uid="{00000000-0006-0000-0100-000050060000}">
      <text>
        <r>
          <rPr>
            <b/>
            <sz val="9"/>
            <color indexed="81"/>
            <rFont val="Tahoma"/>
            <family val="2"/>
            <charset val="204"/>
          </rPr>
          <t>Olga Kapitulskaya:</t>
        </r>
        <r>
          <rPr>
            <sz val="9"/>
            <color indexed="81"/>
            <rFont val="Tahoma"/>
            <family val="2"/>
            <charset val="204"/>
          </rPr>
          <t xml:space="preserve">
Платежное поручение ПЖ000000156 от 12.01.2018</t>
        </r>
      </text>
    </comment>
    <comment ref="F969" authorId="0" shapeId="0" xr:uid="{00000000-0006-0000-0100-000051060000}">
      <text>
        <r>
          <rPr>
            <b/>
            <sz val="9"/>
            <color indexed="81"/>
            <rFont val="Tahoma"/>
            <family val="2"/>
            <charset val="204"/>
          </rPr>
          <t>Olga Kapitulskaya:</t>
        </r>
        <r>
          <rPr>
            <sz val="9"/>
            <color indexed="81"/>
            <rFont val="Tahoma"/>
            <family val="2"/>
            <charset val="204"/>
          </rPr>
          <t xml:space="preserve">
Платежное поручение ПЖ000000149 от 12.01.2018</t>
        </r>
      </text>
    </comment>
    <comment ref="X970" authorId="0" shapeId="0" xr:uid="{00000000-0006-0000-0100-000052060000}">
      <text>
        <r>
          <rPr>
            <b/>
            <sz val="9"/>
            <color indexed="81"/>
            <rFont val="Tahoma"/>
            <family val="2"/>
            <charset val="204"/>
          </rPr>
          <t>Olga Kapitulskaya:</t>
        </r>
        <r>
          <rPr>
            <sz val="9"/>
            <color indexed="81"/>
            <rFont val="Tahoma"/>
            <family val="2"/>
            <charset val="204"/>
          </rPr>
          <t xml:space="preserve">
Платежное поручение ПЖ000008965 от 29.10.2018</t>
        </r>
      </text>
    </comment>
    <comment ref="Z970" authorId="0" shapeId="0" xr:uid="{00000000-0006-0000-0100-000053060000}">
      <text>
        <r>
          <rPr>
            <b/>
            <sz val="9"/>
            <color indexed="81"/>
            <rFont val="Tahoma"/>
            <family val="2"/>
            <charset val="204"/>
          </rPr>
          <t>Olga Kapitulskaya:</t>
        </r>
        <r>
          <rPr>
            <sz val="9"/>
            <color indexed="81"/>
            <rFont val="Tahoma"/>
            <family val="2"/>
            <charset val="204"/>
          </rPr>
          <t xml:space="preserve">
Платежное поручение ПЖ000009825 от 22.11.2018</t>
        </r>
      </text>
    </comment>
    <comment ref="X971" authorId="0" shapeId="0" xr:uid="{00000000-0006-0000-0100-000054060000}">
      <text>
        <r>
          <rPr>
            <b/>
            <sz val="9"/>
            <color indexed="81"/>
            <rFont val="Tahoma"/>
            <family val="2"/>
            <charset val="204"/>
          </rPr>
          <t>Olga Kapitulskaya:</t>
        </r>
        <r>
          <rPr>
            <sz val="9"/>
            <color indexed="81"/>
            <rFont val="Tahoma"/>
            <family val="2"/>
            <charset val="204"/>
          </rPr>
          <t xml:space="preserve">
Платежное поручение ПЖ000008385 от 04.10.2018</t>
        </r>
      </text>
    </comment>
    <comment ref="X972" authorId="0" shapeId="0" xr:uid="{00000000-0006-0000-0100-000055060000}">
      <text>
        <r>
          <rPr>
            <b/>
            <sz val="9"/>
            <color indexed="81"/>
            <rFont val="Tahoma"/>
            <family val="2"/>
            <charset val="204"/>
          </rPr>
          <t>Olga Kapitulskaya:</t>
        </r>
        <r>
          <rPr>
            <sz val="9"/>
            <color indexed="81"/>
            <rFont val="Tahoma"/>
            <family val="2"/>
            <charset val="204"/>
          </rPr>
          <t xml:space="preserve">
Платежное поручение ПЖ000008962 от 29.10.2018</t>
        </r>
      </text>
    </comment>
    <comment ref="X973" authorId="0" shapeId="0" xr:uid="{00000000-0006-0000-0100-000056060000}">
      <text>
        <r>
          <rPr>
            <b/>
            <sz val="9"/>
            <color indexed="81"/>
            <rFont val="Tahoma"/>
            <family val="2"/>
            <charset val="204"/>
          </rPr>
          <t>Olga Kapitulskaya:</t>
        </r>
        <r>
          <rPr>
            <sz val="9"/>
            <color indexed="81"/>
            <rFont val="Tahoma"/>
            <family val="2"/>
            <charset val="204"/>
          </rPr>
          <t xml:space="preserve">
Платежное поручение ПЖ000008775 от 18.10.2018</t>
        </r>
      </text>
    </comment>
    <comment ref="X974" authorId="0" shapeId="0" xr:uid="{00000000-0006-0000-0100-000057060000}">
      <text>
        <r>
          <rPr>
            <b/>
            <sz val="9"/>
            <color indexed="81"/>
            <rFont val="Tahoma"/>
            <family val="2"/>
            <charset val="204"/>
          </rPr>
          <t>Olga Kapitulskaya:</t>
        </r>
        <r>
          <rPr>
            <sz val="9"/>
            <color indexed="81"/>
            <rFont val="Tahoma"/>
            <family val="2"/>
            <charset val="204"/>
          </rPr>
          <t xml:space="preserve">
Платежное поручение ПЖ000008774 от 18.10.2018</t>
        </r>
      </text>
    </comment>
    <comment ref="X975" authorId="0" shapeId="0" xr:uid="{00000000-0006-0000-0100-000058060000}">
      <text>
        <r>
          <rPr>
            <b/>
            <sz val="9"/>
            <color indexed="81"/>
            <rFont val="Tahoma"/>
            <family val="2"/>
            <charset val="204"/>
          </rPr>
          <t>Olga Kapitulskaya:</t>
        </r>
        <r>
          <rPr>
            <sz val="9"/>
            <color indexed="81"/>
            <rFont val="Tahoma"/>
            <family val="2"/>
            <charset val="204"/>
          </rPr>
          <t xml:space="preserve">
Платежное поручение ПЖ000008386 от 04.10.2018</t>
        </r>
      </text>
    </comment>
    <comment ref="F976" authorId="0" shapeId="0" xr:uid="{00000000-0006-0000-0100-000059060000}">
      <text>
        <r>
          <rPr>
            <b/>
            <sz val="9"/>
            <color indexed="81"/>
            <rFont val="Tahoma"/>
            <family val="2"/>
            <charset val="204"/>
          </rPr>
          <t>Olga Kapitulskaya:</t>
        </r>
        <r>
          <rPr>
            <sz val="9"/>
            <color indexed="81"/>
            <rFont val="Tahoma"/>
            <family val="2"/>
            <charset val="204"/>
          </rPr>
          <t xml:space="preserve">
Платежное поручение ПЖ000000842 от 31.01.2018</t>
        </r>
      </text>
    </comment>
    <comment ref="F977" authorId="0" shapeId="0" xr:uid="{00000000-0006-0000-0100-00005A060000}">
      <text>
        <r>
          <rPr>
            <b/>
            <sz val="9"/>
            <color indexed="81"/>
            <rFont val="Tahoma"/>
            <family val="2"/>
            <charset val="204"/>
          </rPr>
          <t>Olga Kapitulskaya:</t>
        </r>
        <r>
          <rPr>
            <sz val="9"/>
            <color indexed="81"/>
            <rFont val="Tahoma"/>
            <family val="2"/>
            <charset val="204"/>
          </rPr>
          <t xml:space="preserve">
Платежное поручение ПЖ000000570 от 24.01.2018</t>
        </r>
      </text>
    </comment>
    <comment ref="J977" authorId="0" shapeId="0" xr:uid="{00000000-0006-0000-0100-00005B060000}">
      <text>
        <r>
          <rPr>
            <b/>
            <sz val="9"/>
            <color indexed="81"/>
            <rFont val="Tahoma"/>
            <family val="2"/>
            <charset val="204"/>
          </rPr>
          <t>Olga Kapitulskaya:</t>
        </r>
        <r>
          <rPr>
            <sz val="9"/>
            <color indexed="81"/>
            <rFont val="Tahoma"/>
            <family val="2"/>
            <charset val="204"/>
          </rPr>
          <t xml:space="preserve">
Платежное поручение ПЖ000002287 от 16.03.2018</t>
        </r>
      </text>
    </comment>
    <comment ref="F978" authorId="0" shapeId="0" xr:uid="{00000000-0006-0000-0100-00005C060000}">
      <text>
        <r>
          <rPr>
            <b/>
            <sz val="9"/>
            <color indexed="81"/>
            <rFont val="Tahoma"/>
            <family val="2"/>
            <charset val="204"/>
          </rPr>
          <t>Olga Kapitulskaya:</t>
        </r>
        <r>
          <rPr>
            <sz val="9"/>
            <color indexed="81"/>
            <rFont val="Tahoma"/>
            <family val="2"/>
            <charset val="204"/>
          </rPr>
          <t xml:space="preserve">
Платежное поручение ПЖ000000567 от 24.01.2018</t>
        </r>
      </text>
    </comment>
    <comment ref="H978" authorId="0" shapeId="0" xr:uid="{00000000-0006-0000-0100-00005D060000}">
      <text>
        <r>
          <rPr>
            <b/>
            <sz val="9"/>
            <color indexed="81"/>
            <rFont val="Tahoma"/>
            <family val="2"/>
            <charset val="204"/>
          </rPr>
          <t>Olga Kapitulskaya:</t>
        </r>
        <r>
          <rPr>
            <sz val="9"/>
            <color indexed="81"/>
            <rFont val="Tahoma"/>
            <family val="2"/>
            <charset val="204"/>
          </rPr>
          <t xml:space="preserve">
Платежное поручение ПЖ000001092 от 08.02.2018</t>
        </r>
      </text>
    </comment>
    <comment ref="R978" authorId="0" shapeId="0" xr:uid="{00000000-0006-0000-0100-00005E060000}">
      <text>
        <r>
          <rPr>
            <b/>
            <sz val="9"/>
            <color indexed="81"/>
            <rFont val="Tahoma"/>
            <family val="2"/>
            <charset val="204"/>
          </rPr>
          <t>Olga Kapitulskaya:</t>
        </r>
        <r>
          <rPr>
            <sz val="9"/>
            <color indexed="81"/>
            <rFont val="Tahoma"/>
            <family val="2"/>
            <charset val="204"/>
          </rPr>
          <t xml:space="preserve">
Платежное поручение ПЖ000006184 от 25.07.2018</t>
        </r>
      </text>
    </comment>
    <comment ref="F979" authorId="0" shapeId="0" xr:uid="{00000000-0006-0000-0100-00005F060000}">
      <text>
        <r>
          <rPr>
            <b/>
            <sz val="9"/>
            <color indexed="81"/>
            <rFont val="Tahoma"/>
            <family val="2"/>
            <charset val="204"/>
          </rPr>
          <t>Olga Kapitulskaya:</t>
        </r>
        <r>
          <rPr>
            <sz val="9"/>
            <color indexed="81"/>
            <rFont val="Tahoma"/>
            <family val="2"/>
            <charset val="204"/>
          </rPr>
          <t xml:space="preserve">
Платежное поручение ПЖ000000839 от 31.01.2018</t>
        </r>
      </text>
    </comment>
    <comment ref="H979" authorId="0" shapeId="0" xr:uid="{00000000-0006-0000-0100-000060060000}">
      <text>
        <r>
          <rPr>
            <b/>
            <sz val="9"/>
            <color indexed="81"/>
            <rFont val="Tahoma"/>
            <family val="2"/>
            <charset val="204"/>
          </rPr>
          <t>Olga Kapitulskaya:</t>
        </r>
        <r>
          <rPr>
            <sz val="9"/>
            <color indexed="81"/>
            <rFont val="Tahoma"/>
            <family val="2"/>
            <charset val="204"/>
          </rPr>
          <t xml:space="preserve">
Платежное поручение ПЖ000001454 от 20.02.2018</t>
        </r>
      </text>
    </comment>
    <comment ref="H980" authorId="0" shapeId="0" xr:uid="{00000000-0006-0000-0100-000061060000}">
      <text>
        <r>
          <rPr>
            <b/>
            <sz val="9"/>
            <color indexed="81"/>
            <rFont val="Tahoma"/>
            <family val="2"/>
            <charset val="204"/>
          </rPr>
          <t>Olga Kapitulskaya:</t>
        </r>
        <r>
          <rPr>
            <sz val="9"/>
            <color indexed="81"/>
            <rFont val="Tahoma"/>
            <family val="2"/>
            <charset val="204"/>
          </rPr>
          <t xml:space="preserve">
Платежное поручение ПЖ000001453 от 19.02.2018</t>
        </r>
      </text>
    </comment>
    <comment ref="J981" authorId="0" shapeId="0" xr:uid="{00000000-0006-0000-0100-000062060000}">
      <text>
        <r>
          <rPr>
            <b/>
            <sz val="9"/>
            <color indexed="81"/>
            <rFont val="Tahoma"/>
            <family val="2"/>
            <charset val="204"/>
          </rPr>
          <t>Olga Kapitulskaya:</t>
        </r>
        <r>
          <rPr>
            <sz val="9"/>
            <color indexed="81"/>
            <rFont val="Tahoma"/>
            <family val="2"/>
            <charset val="204"/>
          </rPr>
          <t xml:space="preserve">
Платежное поручение ПЖ000001894 от 02.03.2018</t>
        </r>
      </text>
    </comment>
    <comment ref="H982" authorId="0" shapeId="0" xr:uid="{00000000-0006-0000-0100-000063060000}">
      <text>
        <r>
          <rPr>
            <b/>
            <sz val="9"/>
            <color indexed="81"/>
            <rFont val="Tahoma"/>
            <family val="2"/>
            <charset val="204"/>
          </rPr>
          <t>Olga Kapitulskaya:</t>
        </r>
        <r>
          <rPr>
            <sz val="9"/>
            <color indexed="81"/>
            <rFont val="Tahoma"/>
            <family val="2"/>
            <charset val="204"/>
          </rPr>
          <t xml:space="preserve">
Платежное поручение ПЖ000001328 от 14.02.2018</t>
        </r>
      </text>
    </comment>
    <comment ref="N982" authorId="0" shapeId="0" xr:uid="{00000000-0006-0000-0100-000064060000}">
      <text>
        <r>
          <rPr>
            <b/>
            <sz val="9"/>
            <color indexed="81"/>
            <rFont val="Tahoma"/>
            <family val="2"/>
            <charset val="204"/>
          </rPr>
          <t>Olga Kapitulskaya:</t>
        </r>
        <r>
          <rPr>
            <sz val="9"/>
            <color indexed="81"/>
            <rFont val="Tahoma"/>
            <family val="2"/>
            <charset val="204"/>
          </rPr>
          <t xml:space="preserve">
Платежное поручение ПЖ000004350 от 30.05.2018</t>
        </r>
      </text>
    </comment>
    <comment ref="V982" authorId="0" shapeId="0" xr:uid="{00000000-0006-0000-0100-000065060000}">
      <text>
        <r>
          <rPr>
            <b/>
            <sz val="9"/>
            <color indexed="81"/>
            <rFont val="Tahoma"/>
            <family val="2"/>
            <charset val="204"/>
          </rPr>
          <t>Olga Kapitulskaya:</t>
        </r>
        <r>
          <rPr>
            <sz val="9"/>
            <color indexed="81"/>
            <rFont val="Tahoma"/>
            <family val="2"/>
            <charset val="204"/>
          </rPr>
          <t xml:space="preserve">
Платежное поручение ПЖ000007883 от 14.09.2018</t>
        </r>
      </text>
    </comment>
    <comment ref="H983" authorId="0" shapeId="0" xr:uid="{00000000-0006-0000-0100-000066060000}">
      <text>
        <r>
          <rPr>
            <b/>
            <sz val="9"/>
            <color indexed="81"/>
            <rFont val="Tahoma"/>
            <family val="2"/>
            <charset val="204"/>
          </rPr>
          <t>Olga Kapitulskaya:</t>
        </r>
        <r>
          <rPr>
            <sz val="9"/>
            <color indexed="81"/>
            <rFont val="Tahoma"/>
            <family val="2"/>
            <charset val="204"/>
          </rPr>
          <t xml:space="preserve">
Платежное поручение ПЖ000001393 от 15.02.2018</t>
        </r>
      </text>
    </comment>
    <comment ref="X984" authorId="0" shapeId="0" xr:uid="{00000000-0006-0000-0100-000067060000}">
      <text>
        <r>
          <rPr>
            <b/>
            <sz val="9"/>
            <color indexed="81"/>
            <rFont val="Tahoma"/>
            <family val="2"/>
            <charset val="204"/>
          </rPr>
          <t>Olga Kapitulskaya:</t>
        </r>
        <r>
          <rPr>
            <sz val="9"/>
            <color indexed="81"/>
            <rFont val="Tahoma"/>
            <family val="2"/>
            <charset val="204"/>
          </rPr>
          <t xml:space="preserve">
Платежное поручение ПЖ000008301 от 03.10.2018</t>
        </r>
      </text>
    </comment>
    <comment ref="Z984" authorId="0" shapeId="0" xr:uid="{00000000-0006-0000-0100-000068060000}">
      <text>
        <r>
          <rPr>
            <b/>
            <sz val="9"/>
            <color indexed="81"/>
            <rFont val="Tahoma"/>
            <family val="2"/>
            <charset val="204"/>
          </rPr>
          <t>Olga Kapitulskaya:</t>
        </r>
        <r>
          <rPr>
            <sz val="9"/>
            <color indexed="81"/>
            <rFont val="Tahoma"/>
            <family val="2"/>
            <charset val="204"/>
          </rPr>
          <t xml:space="preserve">
Платежное поручение ПЖ000009226 от 02.11.2018</t>
        </r>
      </text>
    </comment>
    <comment ref="X985" authorId="0" shapeId="0" xr:uid="{00000000-0006-0000-0100-000069060000}">
      <text>
        <r>
          <rPr>
            <b/>
            <sz val="9"/>
            <color indexed="81"/>
            <rFont val="Tahoma"/>
            <family val="2"/>
            <charset val="204"/>
          </rPr>
          <t>Olga Kapitulskaya:</t>
        </r>
        <r>
          <rPr>
            <sz val="9"/>
            <color indexed="81"/>
            <rFont val="Tahoma"/>
            <family val="2"/>
            <charset val="204"/>
          </rPr>
          <t xml:space="preserve">
Платежное поручение ПЖ000008233 от 01.10.2018</t>
        </r>
      </text>
    </comment>
    <comment ref="X986" authorId="0" shapeId="0" xr:uid="{00000000-0006-0000-0100-00006A060000}">
      <text>
        <r>
          <rPr>
            <b/>
            <sz val="9"/>
            <color indexed="81"/>
            <rFont val="Tahoma"/>
            <family val="2"/>
            <charset val="204"/>
          </rPr>
          <t>Olga Kapitulskaya:</t>
        </r>
        <r>
          <rPr>
            <sz val="9"/>
            <color indexed="81"/>
            <rFont val="Tahoma"/>
            <family val="2"/>
            <charset val="204"/>
          </rPr>
          <t xml:space="preserve">
Платежное поручение ПЖ000008384 от 04.10.2018</t>
        </r>
      </text>
    </comment>
    <comment ref="P987" authorId="0" shapeId="0" xr:uid="{00000000-0006-0000-0100-00006B060000}">
      <text>
        <r>
          <rPr>
            <b/>
            <sz val="9"/>
            <color indexed="81"/>
            <rFont val="Tahoma"/>
            <family val="2"/>
            <charset val="204"/>
          </rPr>
          <t>Olga Kapitulskaya:</t>
        </r>
        <r>
          <rPr>
            <sz val="9"/>
            <color indexed="81"/>
            <rFont val="Tahoma"/>
            <family val="2"/>
            <charset val="204"/>
          </rPr>
          <t xml:space="preserve">
Платежное поручение ПЖ000004998 от 18.06.2018</t>
        </r>
      </text>
    </comment>
    <comment ref="P989" authorId="0" shapeId="0" xr:uid="{00000000-0006-0000-0100-00006C060000}">
      <text>
        <r>
          <rPr>
            <b/>
            <sz val="9"/>
            <color indexed="81"/>
            <rFont val="Tahoma"/>
            <family val="2"/>
            <charset val="204"/>
          </rPr>
          <t>Olga Kapitulskaya:</t>
        </r>
        <r>
          <rPr>
            <sz val="9"/>
            <color indexed="81"/>
            <rFont val="Tahoma"/>
            <family val="2"/>
            <charset val="204"/>
          </rPr>
          <t xml:space="preserve">
Платежное поручение ПЖ000005117 от 22.06.2018</t>
        </r>
      </text>
    </comment>
    <comment ref="N990" authorId="0" shapeId="0" xr:uid="{00000000-0006-0000-0100-00006D060000}">
      <text>
        <r>
          <rPr>
            <b/>
            <sz val="9"/>
            <color indexed="81"/>
            <rFont val="Tahoma"/>
            <family val="2"/>
            <charset val="204"/>
          </rPr>
          <t>Olga Kapitulskaya:</t>
        </r>
        <r>
          <rPr>
            <sz val="9"/>
            <color indexed="81"/>
            <rFont val="Tahoma"/>
            <family val="2"/>
            <charset val="204"/>
          </rPr>
          <t xml:space="preserve">
Платежное поручение ПЖ000004502 от 31.05.2018</t>
        </r>
      </text>
    </comment>
    <comment ref="R990" authorId="0" shapeId="0" xr:uid="{00000000-0006-0000-0100-00006E060000}">
      <text>
        <r>
          <rPr>
            <b/>
            <sz val="9"/>
            <color indexed="81"/>
            <rFont val="Tahoma"/>
            <family val="2"/>
            <charset val="204"/>
          </rPr>
          <t>Olga Kapitulskaya:</t>
        </r>
        <r>
          <rPr>
            <sz val="9"/>
            <color indexed="81"/>
            <rFont val="Tahoma"/>
            <family val="2"/>
            <charset val="204"/>
          </rPr>
          <t xml:space="preserve">
Платежное поручение ПЖ000005517 от 03.07.2018</t>
        </r>
      </text>
    </comment>
    <comment ref="R991" authorId="0" shapeId="0" xr:uid="{00000000-0006-0000-0100-00006F060000}">
      <text>
        <r>
          <rPr>
            <b/>
            <sz val="9"/>
            <color indexed="81"/>
            <rFont val="Tahoma"/>
            <family val="2"/>
            <charset val="204"/>
          </rPr>
          <t>Olga Kapitulskaya:</t>
        </r>
        <r>
          <rPr>
            <sz val="9"/>
            <color indexed="81"/>
            <rFont val="Tahoma"/>
            <family val="2"/>
            <charset val="204"/>
          </rPr>
          <t xml:space="preserve">
Платежное поручение ПЖ000005499 от 03.07.2018</t>
        </r>
      </text>
    </comment>
    <comment ref="N992" authorId="0" shapeId="0" xr:uid="{00000000-0006-0000-0100-000070060000}">
      <text>
        <r>
          <rPr>
            <b/>
            <sz val="9"/>
            <color indexed="81"/>
            <rFont val="Tahoma"/>
            <family val="2"/>
            <charset val="204"/>
          </rPr>
          <t>Olga Kapitulskaya:</t>
        </r>
        <r>
          <rPr>
            <sz val="9"/>
            <color indexed="81"/>
            <rFont val="Tahoma"/>
            <family val="2"/>
            <charset val="204"/>
          </rPr>
          <t xml:space="preserve">
Платежное поручение ПЖ000004328 от 29.05.2018</t>
        </r>
      </text>
    </comment>
    <comment ref="P992" authorId="0" shapeId="0" xr:uid="{00000000-0006-0000-0100-000071060000}">
      <text>
        <r>
          <rPr>
            <b/>
            <sz val="9"/>
            <color indexed="81"/>
            <rFont val="Tahoma"/>
            <family val="2"/>
            <charset val="204"/>
          </rPr>
          <t>Olga Kapitulskaya:</t>
        </r>
        <r>
          <rPr>
            <sz val="9"/>
            <color indexed="81"/>
            <rFont val="Tahoma"/>
            <family val="2"/>
            <charset val="204"/>
          </rPr>
          <t xml:space="preserve">
Платежное поручение ПЖ000005136 от 25.06.2018</t>
        </r>
      </text>
    </comment>
    <comment ref="F993" authorId="0" shapeId="0" xr:uid="{00000000-0006-0000-0100-000072060000}">
      <text>
        <r>
          <rPr>
            <b/>
            <sz val="9"/>
            <color indexed="81"/>
            <rFont val="Tahoma"/>
            <family val="2"/>
            <charset val="204"/>
          </rPr>
          <t>Olga Kapitulskaya:</t>
        </r>
        <r>
          <rPr>
            <sz val="9"/>
            <color indexed="81"/>
            <rFont val="Tahoma"/>
            <family val="2"/>
            <charset val="204"/>
          </rPr>
          <t xml:space="preserve">
Платежное поручение ПЖ000000568 от 24.01.2018</t>
        </r>
      </text>
    </comment>
    <comment ref="N994" authorId="0" shapeId="0" xr:uid="{00000000-0006-0000-0100-000073060000}">
      <text>
        <r>
          <rPr>
            <b/>
            <sz val="9"/>
            <color indexed="81"/>
            <rFont val="Tahoma"/>
            <family val="2"/>
            <charset val="204"/>
          </rPr>
          <t>Olga Kapitulskaya:</t>
        </r>
        <r>
          <rPr>
            <sz val="9"/>
            <color indexed="81"/>
            <rFont val="Tahoma"/>
            <family val="2"/>
            <charset val="204"/>
          </rPr>
          <t xml:space="preserve">
Платежное поручение ПЖ000004301 от 25.05.2018</t>
        </r>
      </text>
    </comment>
    <comment ref="P995" authorId="0" shapeId="0" xr:uid="{00000000-0006-0000-0100-000074060000}">
      <text>
        <r>
          <rPr>
            <b/>
            <sz val="9"/>
            <color indexed="81"/>
            <rFont val="Tahoma"/>
            <family val="2"/>
            <charset val="204"/>
          </rPr>
          <t>Olga Kapitulskaya:</t>
        </r>
        <r>
          <rPr>
            <sz val="9"/>
            <color indexed="81"/>
            <rFont val="Tahoma"/>
            <family val="2"/>
            <charset val="204"/>
          </rPr>
          <t xml:space="preserve">
Платежное поручение ПЖ000005151 от 25.06.2018</t>
        </r>
      </text>
    </comment>
    <comment ref="F996" authorId="0" shapeId="0" xr:uid="{00000000-0006-0000-0100-000075060000}">
      <text>
        <r>
          <rPr>
            <b/>
            <sz val="9"/>
            <color indexed="81"/>
            <rFont val="Tahoma"/>
            <family val="2"/>
            <charset val="204"/>
          </rPr>
          <t>Olga Kapitulskaya:</t>
        </r>
        <r>
          <rPr>
            <sz val="9"/>
            <color indexed="81"/>
            <rFont val="Tahoma"/>
            <family val="2"/>
            <charset val="204"/>
          </rPr>
          <t xml:space="preserve">
Платежное поручение ПЖ000000569 от 24.01.2018</t>
        </r>
      </text>
    </comment>
    <comment ref="F997" authorId="0" shapeId="0" xr:uid="{00000000-0006-0000-0100-000076060000}">
      <text>
        <r>
          <rPr>
            <b/>
            <sz val="9"/>
            <color indexed="81"/>
            <rFont val="Tahoma"/>
            <family val="2"/>
            <charset val="204"/>
          </rPr>
          <t>Olga Kapitulskaya:</t>
        </r>
        <r>
          <rPr>
            <sz val="9"/>
            <color indexed="81"/>
            <rFont val="Tahoma"/>
            <family val="2"/>
            <charset val="204"/>
          </rPr>
          <t xml:space="preserve">
Платежное поручение ПЖ000000575 от 25.01.2018</t>
        </r>
      </text>
    </comment>
    <comment ref="F998" authorId="0" shapeId="0" xr:uid="{00000000-0006-0000-0100-000077060000}">
      <text>
        <r>
          <rPr>
            <b/>
            <sz val="9"/>
            <color indexed="81"/>
            <rFont val="Tahoma"/>
            <family val="2"/>
            <charset val="204"/>
          </rPr>
          <t>Olga Kapitulskaya:</t>
        </r>
        <r>
          <rPr>
            <sz val="9"/>
            <color indexed="81"/>
            <rFont val="Tahoma"/>
            <family val="2"/>
            <charset val="204"/>
          </rPr>
          <t xml:space="preserve">
Платежное поручение ПЖ000000560 от 24.01.2018</t>
        </r>
      </text>
    </comment>
    <comment ref="L999" authorId="0" shapeId="0" xr:uid="{00000000-0006-0000-0100-000078060000}">
      <text>
        <r>
          <rPr>
            <b/>
            <sz val="9"/>
            <color indexed="81"/>
            <rFont val="Tahoma"/>
            <family val="2"/>
            <charset val="204"/>
          </rPr>
          <t>Olga Kapitulskaya:</t>
        </r>
        <r>
          <rPr>
            <sz val="9"/>
            <color indexed="81"/>
            <rFont val="Tahoma"/>
            <family val="2"/>
            <charset val="204"/>
          </rPr>
          <t xml:space="preserve">
Платежное поручение ПЖ000003346 от 23.04.2018</t>
        </r>
      </text>
    </comment>
    <comment ref="F1000" authorId="0" shapeId="0" xr:uid="{00000000-0006-0000-0100-000079060000}">
      <text>
        <r>
          <rPr>
            <b/>
            <sz val="9"/>
            <color indexed="81"/>
            <rFont val="Tahoma"/>
            <family val="2"/>
            <charset val="204"/>
          </rPr>
          <t>Olga Kapitulskaya:</t>
        </r>
        <r>
          <rPr>
            <sz val="9"/>
            <color indexed="81"/>
            <rFont val="Tahoma"/>
            <family val="2"/>
            <charset val="204"/>
          </rPr>
          <t xml:space="preserve">
Платежное поручение ПЖ000000531 от 24.01.2018</t>
        </r>
      </text>
    </comment>
    <comment ref="F1001" authorId="0" shapeId="0" xr:uid="{00000000-0006-0000-0100-00007A060000}">
      <text>
        <r>
          <rPr>
            <b/>
            <sz val="9"/>
            <color indexed="81"/>
            <rFont val="Tahoma"/>
            <family val="2"/>
            <charset val="204"/>
          </rPr>
          <t>Olga Kapitulskaya:</t>
        </r>
        <r>
          <rPr>
            <sz val="9"/>
            <color indexed="81"/>
            <rFont val="Tahoma"/>
            <family val="2"/>
            <charset val="204"/>
          </rPr>
          <t xml:space="preserve">
Платежное поручение ПЖ000000530 от 24.01.2018</t>
        </r>
      </text>
    </comment>
    <comment ref="F1002" authorId="0" shapeId="0" xr:uid="{00000000-0006-0000-0100-00007B060000}">
      <text>
        <r>
          <rPr>
            <b/>
            <sz val="9"/>
            <color indexed="81"/>
            <rFont val="Tahoma"/>
            <family val="2"/>
            <charset val="204"/>
          </rPr>
          <t>Olga Kapitulskaya:</t>
        </r>
        <r>
          <rPr>
            <sz val="9"/>
            <color indexed="81"/>
            <rFont val="Tahoma"/>
            <family val="2"/>
            <charset val="204"/>
          </rPr>
          <t xml:space="preserve">
Платежное поручение ПЖ000000584 от 25.01.2018</t>
        </r>
      </text>
    </comment>
    <comment ref="N1003" authorId="0" shapeId="0" xr:uid="{00000000-0006-0000-0100-00007C060000}">
      <text>
        <r>
          <rPr>
            <b/>
            <sz val="9"/>
            <color indexed="81"/>
            <rFont val="Tahoma"/>
            <family val="2"/>
            <charset val="204"/>
          </rPr>
          <t>Olga Kapitulskaya:</t>
        </r>
        <r>
          <rPr>
            <sz val="9"/>
            <color indexed="81"/>
            <rFont val="Tahoma"/>
            <family val="2"/>
            <charset val="204"/>
          </rPr>
          <t xml:space="preserve">
Платежное поручение ПЖ000003777 от 08.05.2018</t>
        </r>
      </text>
    </comment>
    <comment ref="P1003" authorId="0" shapeId="0" xr:uid="{00000000-0006-0000-0100-00007D060000}">
      <text>
        <r>
          <rPr>
            <b/>
            <sz val="9"/>
            <color indexed="81"/>
            <rFont val="Tahoma"/>
            <family val="2"/>
            <charset val="204"/>
          </rPr>
          <t>Olga Kapitulskaya:</t>
        </r>
        <r>
          <rPr>
            <sz val="9"/>
            <color indexed="81"/>
            <rFont val="Tahoma"/>
            <family val="2"/>
            <charset val="204"/>
          </rPr>
          <t xml:space="preserve">
Платежное поручение ПЖ000004661 от 06.06.2018</t>
        </r>
      </text>
    </comment>
    <comment ref="R1003" authorId="0" shapeId="0" xr:uid="{00000000-0006-0000-0100-00007E060000}">
      <text>
        <r>
          <rPr>
            <b/>
            <sz val="9"/>
            <color indexed="81"/>
            <rFont val="Tahoma"/>
            <family val="2"/>
            <charset val="204"/>
          </rPr>
          <t>Olga Kapitulskaya:</t>
        </r>
        <r>
          <rPr>
            <sz val="9"/>
            <color indexed="81"/>
            <rFont val="Tahoma"/>
            <family val="2"/>
            <charset val="204"/>
          </rPr>
          <t xml:space="preserve">
Платежное поручение ПЖ000005719 от 10.07.2018</t>
        </r>
      </text>
    </comment>
    <comment ref="T1003" authorId="0" shapeId="0" xr:uid="{00000000-0006-0000-0100-00007F060000}">
      <text>
        <r>
          <rPr>
            <b/>
            <sz val="9"/>
            <color indexed="81"/>
            <rFont val="Tahoma"/>
            <family val="2"/>
            <charset val="204"/>
          </rPr>
          <t>Olga Kapitulskaya:</t>
        </r>
        <r>
          <rPr>
            <sz val="9"/>
            <color indexed="81"/>
            <rFont val="Tahoma"/>
            <family val="2"/>
            <charset val="204"/>
          </rPr>
          <t xml:space="preserve">
Платежное поручение ПЖ000007016 от 20.08.2018</t>
        </r>
      </text>
    </comment>
    <comment ref="X1003" authorId="0" shapeId="0" xr:uid="{00000000-0006-0000-0100-000080060000}">
      <text>
        <r>
          <rPr>
            <b/>
            <sz val="9"/>
            <color indexed="81"/>
            <rFont val="Tahoma"/>
            <family val="2"/>
            <charset val="204"/>
          </rPr>
          <t>Olga Kapitulskaya:</t>
        </r>
        <r>
          <rPr>
            <sz val="9"/>
            <color indexed="81"/>
            <rFont val="Tahoma"/>
            <family val="2"/>
            <charset val="204"/>
          </rPr>
          <t xml:space="preserve">
Платежное поручение ПЖ000008389 от 04.10.2018</t>
        </r>
      </text>
    </comment>
    <comment ref="R1004" authorId="0" shapeId="0" xr:uid="{00000000-0006-0000-0100-000081060000}">
      <text>
        <r>
          <rPr>
            <b/>
            <sz val="9"/>
            <color indexed="81"/>
            <rFont val="Tahoma"/>
            <family val="2"/>
            <charset val="204"/>
          </rPr>
          <t>Olga Kapitulskaya:</t>
        </r>
        <r>
          <rPr>
            <sz val="9"/>
            <color indexed="81"/>
            <rFont val="Tahoma"/>
            <family val="2"/>
            <charset val="204"/>
          </rPr>
          <t xml:space="preserve">
Платежное поручение ПЖ000006225 от 26.07.2018</t>
        </r>
      </text>
    </comment>
    <comment ref="T1004" authorId="0" shapeId="0" xr:uid="{00000000-0006-0000-0100-000082060000}">
      <text>
        <r>
          <rPr>
            <b/>
            <sz val="9"/>
            <color indexed="81"/>
            <rFont val="Tahoma"/>
            <family val="2"/>
            <charset val="204"/>
          </rPr>
          <t>Olga Kapitulskaya:</t>
        </r>
        <r>
          <rPr>
            <sz val="9"/>
            <color indexed="81"/>
            <rFont val="Tahoma"/>
            <family val="2"/>
            <charset val="204"/>
          </rPr>
          <t xml:space="preserve">
Платежное поручение ПЖ000007226 от 28.08.2018</t>
        </r>
      </text>
    </comment>
    <comment ref="V1005" authorId="0" shapeId="0" xr:uid="{00000000-0006-0000-0100-000083060000}">
      <text>
        <r>
          <rPr>
            <b/>
            <sz val="9"/>
            <color indexed="81"/>
            <rFont val="Tahoma"/>
            <family val="2"/>
            <charset val="204"/>
          </rPr>
          <t>Olga Kapitulskaya:</t>
        </r>
        <r>
          <rPr>
            <sz val="9"/>
            <color indexed="81"/>
            <rFont val="Tahoma"/>
            <family val="2"/>
            <charset val="204"/>
          </rPr>
          <t xml:space="preserve">
Платежное поручение ПЖ000008187 от 28.09.2018</t>
        </r>
      </text>
    </comment>
    <comment ref="AB1005" authorId="0" shapeId="0" xr:uid="{00000000-0006-0000-0100-000084060000}">
      <text>
        <r>
          <rPr>
            <b/>
            <sz val="9"/>
            <color indexed="81"/>
            <rFont val="Tahoma"/>
            <family val="2"/>
            <charset val="204"/>
          </rPr>
          <t>Olga Kapitulskaya:</t>
        </r>
        <r>
          <rPr>
            <sz val="9"/>
            <color indexed="81"/>
            <rFont val="Tahoma"/>
            <family val="2"/>
            <charset val="204"/>
          </rPr>
          <t xml:space="preserve">
Платежное поручение ПЖ000010504 от 14.12.2018</t>
        </r>
      </text>
    </comment>
    <comment ref="X1006" authorId="0" shapeId="0" xr:uid="{00000000-0006-0000-0100-000085060000}">
      <text>
        <r>
          <rPr>
            <b/>
            <sz val="9"/>
            <color indexed="81"/>
            <rFont val="Tahoma"/>
            <family val="2"/>
            <charset val="204"/>
          </rPr>
          <t>Olga Kapitulskaya:</t>
        </r>
        <r>
          <rPr>
            <sz val="9"/>
            <color indexed="81"/>
            <rFont val="Tahoma"/>
            <family val="2"/>
            <charset val="204"/>
          </rPr>
          <t xml:space="preserve">
Платежное поручение ПЖ000008544 от 11.10.2018</t>
        </r>
      </text>
    </comment>
    <comment ref="Z1006" authorId="0" shapeId="0" xr:uid="{00000000-0006-0000-0100-000086060000}">
      <text>
        <r>
          <rPr>
            <b/>
            <sz val="9"/>
            <color indexed="81"/>
            <rFont val="Tahoma"/>
            <family val="2"/>
            <charset val="204"/>
          </rPr>
          <t>Olga Kapitulskaya:</t>
        </r>
        <r>
          <rPr>
            <sz val="9"/>
            <color indexed="81"/>
            <rFont val="Tahoma"/>
            <family val="2"/>
            <charset val="204"/>
          </rPr>
          <t xml:space="preserve">
Платежное поручение ПЖ000009868 от 23.11.2018</t>
        </r>
      </text>
    </comment>
    <comment ref="F1007" authorId="0" shapeId="0" xr:uid="{00000000-0006-0000-0100-000087060000}">
      <text>
        <r>
          <rPr>
            <b/>
            <sz val="9"/>
            <color indexed="81"/>
            <rFont val="Tahoma"/>
            <family val="2"/>
            <charset val="204"/>
          </rPr>
          <t>Olga Kapitulskaya:</t>
        </r>
        <r>
          <rPr>
            <sz val="9"/>
            <color indexed="81"/>
            <rFont val="Tahoma"/>
            <family val="2"/>
            <charset val="204"/>
          </rPr>
          <t xml:space="preserve">
Платежное поручение ПЖ000000582 от 25.01.2018</t>
        </r>
      </text>
    </comment>
    <comment ref="L1008" authorId="0" shapeId="0" xr:uid="{00000000-0006-0000-0100-000088060000}">
      <text>
        <r>
          <rPr>
            <b/>
            <sz val="9"/>
            <color indexed="81"/>
            <rFont val="Tahoma"/>
            <family val="2"/>
            <charset val="204"/>
          </rPr>
          <t>Olga Kapitulskaya:</t>
        </r>
        <r>
          <rPr>
            <sz val="9"/>
            <color indexed="81"/>
            <rFont val="Tahoma"/>
            <family val="2"/>
            <charset val="204"/>
          </rPr>
          <t xml:space="preserve">
Платежное поручение ПЖ000003507 от 26.04.2018</t>
        </r>
      </text>
    </comment>
    <comment ref="P1008" authorId="0" shapeId="0" xr:uid="{00000000-0006-0000-0100-000089060000}">
      <text>
        <r>
          <rPr>
            <b/>
            <sz val="9"/>
            <color indexed="81"/>
            <rFont val="Tahoma"/>
            <family val="2"/>
            <charset val="204"/>
          </rPr>
          <t>Olga Kapitulskaya:</t>
        </r>
        <r>
          <rPr>
            <sz val="9"/>
            <color indexed="81"/>
            <rFont val="Tahoma"/>
            <family val="2"/>
            <charset val="204"/>
          </rPr>
          <t xml:space="preserve">
Платежное поручение ПЖ000004625 от 05.06.2018</t>
        </r>
      </text>
    </comment>
    <comment ref="F1009" authorId="0" shapeId="0" xr:uid="{00000000-0006-0000-0100-00008A060000}">
      <text>
        <r>
          <rPr>
            <b/>
            <sz val="9"/>
            <color indexed="81"/>
            <rFont val="Tahoma"/>
            <family val="2"/>
            <charset val="204"/>
          </rPr>
          <t>Olga Kapitulskaya:</t>
        </r>
        <r>
          <rPr>
            <sz val="9"/>
            <color indexed="81"/>
            <rFont val="Tahoma"/>
            <family val="2"/>
            <charset val="204"/>
          </rPr>
          <t xml:space="preserve">
Платежное поручение ПЖ000000658 от 26.01.2018</t>
        </r>
      </text>
    </comment>
    <comment ref="F1010" authorId="0" shapeId="0" xr:uid="{00000000-0006-0000-0100-00008B060000}">
      <text>
        <r>
          <rPr>
            <b/>
            <sz val="9"/>
            <color indexed="81"/>
            <rFont val="Tahoma"/>
            <family val="2"/>
            <charset val="204"/>
          </rPr>
          <t>Olga Kapitulskaya:</t>
        </r>
        <r>
          <rPr>
            <sz val="9"/>
            <color indexed="81"/>
            <rFont val="Tahoma"/>
            <family val="2"/>
            <charset val="204"/>
          </rPr>
          <t xml:space="preserve">
Платежное поручение ПЖ000000688 от 29.01.2018</t>
        </r>
      </text>
    </comment>
    <comment ref="P1011" authorId="0" shapeId="0" xr:uid="{00000000-0006-0000-0100-00008C060000}">
      <text>
        <r>
          <rPr>
            <b/>
            <sz val="9"/>
            <color indexed="81"/>
            <rFont val="Tahoma"/>
            <family val="2"/>
            <charset val="204"/>
          </rPr>
          <t>Olga Kapitulskaya:</t>
        </r>
        <r>
          <rPr>
            <sz val="9"/>
            <color indexed="81"/>
            <rFont val="Tahoma"/>
            <family val="2"/>
            <charset val="204"/>
          </rPr>
          <t xml:space="preserve">
Платежное поручение ПЖ000004677 от 07.06.2018</t>
        </r>
      </text>
    </comment>
    <comment ref="F1012" authorId="0" shapeId="0" xr:uid="{00000000-0006-0000-0100-00008D060000}">
      <text>
        <r>
          <rPr>
            <b/>
            <sz val="9"/>
            <color indexed="81"/>
            <rFont val="Tahoma"/>
            <family val="2"/>
            <charset val="204"/>
          </rPr>
          <t>Olga Kapitulskaya:</t>
        </r>
        <r>
          <rPr>
            <sz val="9"/>
            <color indexed="81"/>
            <rFont val="Tahoma"/>
            <family val="2"/>
            <charset val="204"/>
          </rPr>
          <t xml:space="preserve">
Платежное поручение ПЖ000000693 от 30.01.2018</t>
        </r>
      </text>
    </comment>
    <comment ref="L1013" authorId="0" shapeId="0" xr:uid="{00000000-0006-0000-0100-00008E060000}">
      <text>
        <r>
          <rPr>
            <b/>
            <sz val="9"/>
            <color indexed="81"/>
            <rFont val="Tahoma"/>
            <family val="2"/>
            <charset val="204"/>
          </rPr>
          <t>Olga Kapitulskaya:</t>
        </r>
        <r>
          <rPr>
            <sz val="9"/>
            <color indexed="81"/>
            <rFont val="Tahoma"/>
            <family val="2"/>
            <charset val="204"/>
          </rPr>
          <t xml:space="preserve">
Платежное поручение ПЖ000003427 от 24.04.2018</t>
        </r>
      </text>
    </comment>
    <comment ref="P1013" authorId="0" shapeId="0" xr:uid="{00000000-0006-0000-0100-00008F060000}">
      <text>
        <r>
          <rPr>
            <b/>
            <sz val="9"/>
            <color indexed="81"/>
            <rFont val="Tahoma"/>
            <family val="2"/>
            <charset val="204"/>
          </rPr>
          <t>Olga Kapitulskaya:</t>
        </r>
        <r>
          <rPr>
            <sz val="9"/>
            <color indexed="81"/>
            <rFont val="Tahoma"/>
            <family val="2"/>
            <charset val="204"/>
          </rPr>
          <t xml:space="preserve">
Платежное поручение ПЖ000004636 от 06.06.2018</t>
        </r>
      </text>
    </comment>
    <comment ref="N1014" authorId="0" shapeId="0" xr:uid="{00000000-0006-0000-0100-000090060000}">
      <text>
        <r>
          <rPr>
            <b/>
            <sz val="9"/>
            <color indexed="81"/>
            <rFont val="Tahoma"/>
            <family val="2"/>
            <charset val="204"/>
          </rPr>
          <t>Olga Kapitulskaya:</t>
        </r>
        <r>
          <rPr>
            <sz val="9"/>
            <color indexed="81"/>
            <rFont val="Tahoma"/>
            <family val="2"/>
            <charset val="204"/>
          </rPr>
          <t xml:space="preserve">
Платежное поручение ПЖ000004324 от 28.05.2018</t>
        </r>
      </text>
    </comment>
    <comment ref="P1015" authorId="0" shapeId="0" xr:uid="{00000000-0006-0000-0100-000091060000}">
      <text>
        <r>
          <rPr>
            <b/>
            <sz val="9"/>
            <color indexed="81"/>
            <rFont val="Tahoma"/>
            <family val="2"/>
            <charset val="204"/>
          </rPr>
          <t>Olga Kapitulskaya:</t>
        </r>
        <r>
          <rPr>
            <sz val="9"/>
            <color indexed="81"/>
            <rFont val="Tahoma"/>
            <family val="2"/>
            <charset val="204"/>
          </rPr>
          <t xml:space="preserve">
Платежное поручение ПЖ000004675 от 07.06.2018</t>
        </r>
      </text>
    </comment>
    <comment ref="R1016" authorId="0" shapeId="0" xr:uid="{00000000-0006-0000-0100-000092060000}">
      <text>
        <r>
          <rPr>
            <b/>
            <sz val="9"/>
            <color indexed="81"/>
            <rFont val="Tahoma"/>
            <family val="2"/>
            <charset val="204"/>
          </rPr>
          <t>Olga Kapitulskaya:</t>
        </r>
        <r>
          <rPr>
            <sz val="9"/>
            <color indexed="81"/>
            <rFont val="Tahoma"/>
            <family val="2"/>
            <charset val="204"/>
          </rPr>
          <t xml:space="preserve">
Платежное поручение ПЖ000005753 от 12.07.2018</t>
        </r>
      </text>
    </comment>
    <comment ref="Z1016" authorId="0" shapeId="0" xr:uid="{00000000-0006-0000-0100-000093060000}">
      <text>
        <r>
          <rPr>
            <b/>
            <sz val="9"/>
            <color indexed="81"/>
            <rFont val="Tahoma"/>
            <family val="2"/>
            <charset val="204"/>
          </rPr>
          <t>Olga Kapitulskaya:</t>
        </r>
        <r>
          <rPr>
            <sz val="9"/>
            <color indexed="81"/>
            <rFont val="Tahoma"/>
            <family val="2"/>
            <charset val="204"/>
          </rPr>
          <t xml:space="preserve">
Платежное поручение ПЖ000010015 от 29.11.2018</t>
        </r>
      </text>
    </comment>
    <comment ref="AB1016" authorId="0" shapeId="0" xr:uid="{00000000-0006-0000-0100-000094060000}">
      <text>
        <r>
          <rPr>
            <b/>
            <sz val="9"/>
            <color indexed="81"/>
            <rFont val="Tahoma"/>
            <family val="2"/>
            <charset val="204"/>
          </rPr>
          <t>Olga Kapitulskaya:</t>
        </r>
        <r>
          <rPr>
            <sz val="9"/>
            <color indexed="81"/>
            <rFont val="Tahoma"/>
            <family val="2"/>
            <charset val="204"/>
          </rPr>
          <t xml:space="preserve">
Платежное поручение ПЖ000010385 от 10.12.2018</t>
        </r>
      </text>
    </comment>
    <comment ref="H1017" authorId="0" shapeId="0" xr:uid="{00000000-0006-0000-0100-000095060000}">
      <text>
        <r>
          <rPr>
            <b/>
            <sz val="9"/>
            <color indexed="81"/>
            <rFont val="Tahoma"/>
            <family val="2"/>
            <charset val="204"/>
          </rPr>
          <t>Olga Kapitulskaya:</t>
        </r>
        <r>
          <rPr>
            <sz val="9"/>
            <color indexed="81"/>
            <rFont val="Tahoma"/>
            <family val="2"/>
            <charset val="204"/>
          </rPr>
          <t xml:space="preserve">
Платежное поручение ПЖ000001031 от 06.02.2018</t>
        </r>
      </text>
    </comment>
    <comment ref="L1018" authorId="0" shapeId="0" xr:uid="{00000000-0006-0000-0100-000096060000}">
      <text>
        <r>
          <rPr>
            <b/>
            <sz val="9"/>
            <color indexed="81"/>
            <rFont val="Tahoma"/>
            <family val="2"/>
            <charset val="204"/>
          </rPr>
          <t>Olga Kapitulskaya:</t>
        </r>
        <r>
          <rPr>
            <sz val="9"/>
            <color indexed="81"/>
            <rFont val="Tahoma"/>
            <family val="2"/>
            <charset val="204"/>
          </rPr>
          <t xml:space="preserve">
Платежное поручение ПЖ000003454 от 24.04.2018</t>
        </r>
      </text>
    </comment>
    <comment ref="H1019" authorId="0" shapeId="0" xr:uid="{00000000-0006-0000-0100-000097060000}">
      <text>
        <r>
          <rPr>
            <b/>
            <sz val="9"/>
            <color indexed="81"/>
            <rFont val="Tahoma"/>
            <family val="2"/>
            <charset val="204"/>
          </rPr>
          <t>Olga Kapitulskaya:</t>
        </r>
        <r>
          <rPr>
            <sz val="9"/>
            <color indexed="81"/>
            <rFont val="Tahoma"/>
            <family val="2"/>
            <charset val="204"/>
          </rPr>
          <t xml:space="preserve">
Платежное поручение ПЖ000001606 от 26.02.2018</t>
        </r>
      </text>
    </comment>
    <comment ref="J1019" authorId="0" shapeId="0" xr:uid="{00000000-0006-0000-0100-000098060000}">
      <text>
        <r>
          <rPr>
            <b/>
            <sz val="9"/>
            <color indexed="81"/>
            <rFont val="Tahoma"/>
            <family val="2"/>
            <charset val="204"/>
          </rPr>
          <t>Olga Kapitulskaya:</t>
        </r>
        <r>
          <rPr>
            <sz val="9"/>
            <color indexed="81"/>
            <rFont val="Tahoma"/>
            <family val="2"/>
            <charset val="204"/>
          </rPr>
          <t xml:space="preserve">
Платежное поручение ПЖ000001931 от 05.03.2018</t>
        </r>
      </text>
    </comment>
    <comment ref="N1019" authorId="0" shapeId="0" xr:uid="{00000000-0006-0000-0100-000099060000}">
      <text>
        <r>
          <rPr>
            <b/>
            <sz val="9"/>
            <color indexed="81"/>
            <rFont val="Tahoma"/>
            <family val="2"/>
            <charset val="204"/>
          </rPr>
          <t>Olga Kapitulskaya:</t>
        </r>
        <r>
          <rPr>
            <sz val="9"/>
            <color indexed="81"/>
            <rFont val="Tahoma"/>
            <family val="2"/>
            <charset val="204"/>
          </rPr>
          <t xml:space="preserve">
Платежное поручение ПЖ000004081 от 17.05.2018</t>
        </r>
      </text>
    </comment>
    <comment ref="R1019" authorId="0" shapeId="0" xr:uid="{00000000-0006-0000-0100-00009A060000}">
      <text>
        <r>
          <rPr>
            <b/>
            <sz val="9"/>
            <color indexed="81"/>
            <rFont val="Tahoma"/>
            <family val="2"/>
            <charset val="204"/>
          </rPr>
          <t>Olga Kapitulskaya:</t>
        </r>
        <r>
          <rPr>
            <sz val="9"/>
            <color indexed="81"/>
            <rFont val="Tahoma"/>
            <family val="2"/>
            <charset val="204"/>
          </rPr>
          <t xml:space="preserve">
Платежное поручение ПЖ000005800 от 12.07.2018</t>
        </r>
      </text>
    </comment>
    <comment ref="H1020" authorId="0" shapeId="0" xr:uid="{00000000-0006-0000-0100-00009B060000}">
      <text>
        <r>
          <rPr>
            <b/>
            <sz val="9"/>
            <color indexed="81"/>
            <rFont val="Tahoma"/>
            <family val="2"/>
            <charset val="204"/>
          </rPr>
          <t>Olga Kapitulskaya:</t>
        </r>
        <r>
          <rPr>
            <sz val="9"/>
            <color indexed="81"/>
            <rFont val="Tahoma"/>
            <family val="2"/>
            <charset val="204"/>
          </rPr>
          <t xml:space="preserve">
Платежное поручение ПЖ000001605 от 26.02.2018</t>
        </r>
      </text>
    </comment>
    <comment ref="B1021" authorId="0" shapeId="0" xr:uid="{00000000-0006-0000-0100-00009C060000}">
      <text>
        <r>
          <rPr>
            <b/>
            <sz val="9"/>
            <color indexed="81"/>
            <rFont val="Tahoma"/>
            <family val="2"/>
            <charset val="204"/>
          </rPr>
          <t>Olga Kapitulskaya:</t>
        </r>
        <r>
          <rPr>
            <sz val="9"/>
            <color indexed="81"/>
            <rFont val="Tahoma"/>
            <family val="2"/>
            <charset val="204"/>
          </rPr>
          <t xml:space="preserve">
</t>
        </r>
      </text>
    </comment>
    <comment ref="P1021" authorId="0" shapeId="0" xr:uid="{00000000-0006-0000-0100-00009D060000}">
      <text>
        <r>
          <rPr>
            <b/>
            <sz val="9"/>
            <color indexed="81"/>
            <rFont val="Tahoma"/>
            <family val="2"/>
            <charset val="204"/>
          </rPr>
          <t>Olga Kapitulskaya:</t>
        </r>
        <r>
          <rPr>
            <sz val="9"/>
            <color indexed="81"/>
            <rFont val="Tahoma"/>
            <family val="2"/>
            <charset val="204"/>
          </rPr>
          <t xml:space="preserve">
Платежное поручение ПЖ000004799 от 13.06.2018</t>
        </r>
      </text>
    </comment>
    <comment ref="AD1021" authorId="0" shapeId="0" xr:uid="{00000000-0006-0000-0100-00009E060000}">
      <text>
        <r>
          <rPr>
            <b/>
            <sz val="9"/>
            <color indexed="81"/>
            <rFont val="Tahoma"/>
            <family val="2"/>
            <charset val="204"/>
          </rPr>
          <t>Olga Kapitulskaya:</t>
        </r>
        <r>
          <rPr>
            <sz val="9"/>
            <color indexed="81"/>
            <rFont val="Tahoma"/>
            <family val="2"/>
            <charset val="204"/>
          </rPr>
          <t xml:space="preserve">
http://cdb.podari-zhizn.ru/node/103838</t>
        </r>
      </text>
    </comment>
    <comment ref="R1022" authorId="0" shapeId="0" xr:uid="{00000000-0006-0000-0100-00009F060000}">
      <text>
        <r>
          <rPr>
            <b/>
            <sz val="9"/>
            <color indexed="81"/>
            <rFont val="Tahoma"/>
            <family val="2"/>
            <charset val="204"/>
          </rPr>
          <t>Olga Kapitulskaya:</t>
        </r>
        <r>
          <rPr>
            <sz val="9"/>
            <color indexed="81"/>
            <rFont val="Tahoma"/>
            <family val="2"/>
            <charset val="204"/>
          </rPr>
          <t xml:space="preserve">
Платежное поручение ПЖ000005516 от 03.07.2018</t>
        </r>
      </text>
    </comment>
    <comment ref="N1023" authorId="0" shapeId="0" xr:uid="{00000000-0006-0000-0100-0000A0060000}">
      <text>
        <r>
          <rPr>
            <b/>
            <sz val="9"/>
            <color indexed="81"/>
            <rFont val="Tahoma"/>
            <family val="2"/>
            <charset val="204"/>
          </rPr>
          <t>Olga Kapitulskaya:</t>
        </r>
        <r>
          <rPr>
            <sz val="9"/>
            <color indexed="81"/>
            <rFont val="Tahoma"/>
            <family val="2"/>
            <charset val="204"/>
          </rPr>
          <t xml:space="preserve">
Платежное поручение ПЖ000004137 от 21.05.2018</t>
        </r>
      </text>
    </comment>
    <comment ref="P1023" authorId="0" shapeId="0" xr:uid="{00000000-0006-0000-0100-0000A1060000}">
      <text>
        <r>
          <rPr>
            <b/>
            <sz val="9"/>
            <color indexed="81"/>
            <rFont val="Tahoma"/>
            <family val="2"/>
            <charset val="204"/>
          </rPr>
          <t>Olga Kapitulskaya:</t>
        </r>
        <r>
          <rPr>
            <sz val="9"/>
            <color indexed="81"/>
            <rFont val="Tahoma"/>
            <family val="2"/>
            <charset val="204"/>
          </rPr>
          <t xml:space="preserve">
Платежное поручение ПЖ000004660 от 06.06.2018</t>
        </r>
      </text>
    </comment>
    <comment ref="L1024" authorId="0" shapeId="0" xr:uid="{00000000-0006-0000-0100-0000A2060000}">
      <text>
        <r>
          <rPr>
            <b/>
            <sz val="9"/>
            <color indexed="81"/>
            <rFont val="Tahoma"/>
            <family val="2"/>
            <charset val="204"/>
          </rPr>
          <t>Olga Kapitulskaya:</t>
        </r>
        <r>
          <rPr>
            <sz val="9"/>
            <color indexed="81"/>
            <rFont val="Tahoma"/>
            <family val="2"/>
            <charset val="204"/>
          </rPr>
          <t xml:space="preserve">
Платежное поручение ПЖ000003484 от 26.04.2018</t>
        </r>
      </text>
    </comment>
    <comment ref="N1025" authorId="0" shapeId="0" xr:uid="{00000000-0006-0000-0100-0000A3060000}">
      <text>
        <r>
          <rPr>
            <b/>
            <sz val="9"/>
            <color indexed="81"/>
            <rFont val="Tahoma"/>
            <family val="2"/>
            <charset val="204"/>
          </rPr>
          <t>Olga Kapitulskaya:</t>
        </r>
        <r>
          <rPr>
            <sz val="9"/>
            <color indexed="81"/>
            <rFont val="Tahoma"/>
            <family val="2"/>
            <charset val="204"/>
          </rPr>
          <t xml:space="preserve">
Платежное поручение ПЖ000004250 от 24.05.2018</t>
        </r>
      </text>
    </comment>
    <comment ref="L1026" authorId="0" shapeId="0" xr:uid="{00000000-0006-0000-0100-0000A4060000}">
      <text>
        <r>
          <rPr>
            <b/>
            <sz val="9"/>
            <color indexed="81"/>
            <rFont val="Tahoma"/>
            <family val="2"/>
            <charset val="204"/>
          </rPr>
          <t>Olga Kapitulskaya:</t>
        </r>
        <r>
          <rPr>
            <sz val="9"/>
            <color indexed="81"/>
            <rFont val="Tahoma"/>
            <family val="2"/>
            <charset val="204"/>
          </rPr>
          <t xml:space="preserve">
Платежное поручение ПЖ000003341 от 20.04.2018</t>
        </r>
      </text>
    </comment>
    <comment ref="R1027" authorId="0" shapeId="0" xr:uid="{00000000-0006-0000-0100-0000A5060000}">
      <text>
        <r>
          <rPr>
            <b/>
            <sz val="9"/>
            <color indexed="81"/>
            <rFont val="Tahoma"/>
            <family val="2"/>
            <charset val="204"/>
          </rPr>
          <t>Olga Kapitulskaya:</t>
        </r>
        <r>
          <rPr>
            <sz val="9"/>
            <color indexed="81"/>
            <rFont val="Tahoma"/>
            <family val="2"/>
            <charset val="204"/>
          </rPr>
          <t xml:space="preserve">
Платежное поручение ПЖ000005538 от 04.07.2018</t>
        </r>
      </text>
    </comment>
    <comment ref="N1028" authorId="0" shapeId="0" xr:uid="{00000000-0006-0000-0100-0000A6060000}">
      <text>
        <r>
          <rPr>
            <b/>
            <sz val="9"/>
            <color indexed="81"/>
            <rFont val="Tahoma"/>
            <family val="2"/>
            <charset val="204"/>
          </rPr>
          <t>Olga Kapitulskaya:</t>
        </r>
        <r>
          <rPr>
            <sz val="9"/>
            <color indexed="81"/>
            <rFont val="Tahoma"/>
            <family val="2"/>
            <charset val="204"/>
          </rPr>
          <t xml:space="preserve">
Платежное поручение ПЖ000004226 от 24.05.2018</t>
        </r>
      </text>
    </comment>
    <comment ref="N1029" authorId="0" shapeId="0" xr:uid="{00000000-0006-0000-0100-0000A7060000}">
      <text>
        <r>
          <rPr>
            <b/>
            <sz val="9"/>
            <color indexed="81"/>
            <rFont val="Tahoma"/>
            <family val="2"/>
            <charset val="204"/>
          </rPr>
          <t>Olga Kapitulskaya:</t>
        </r>
        <r>
          <rPr>
            <sz val="9"/>
            <color indexed="81"/>
            <rFont val="Tahoma"/>
            <family val="2"/>
            <charset val="204"/>
          </rPr>
          <t xml:space="preserve">
Платежное поручение ПЖ000004281 от 25.05.2018</t>
        </r>
      </text>
    </comment>
    <comment ref="F1030" authorId="0" shapeId="0" xr:uid="{00000000-0006-0000-0100-0000A8060000}">
      <text>
        <r>
          <rPr>
            <b/>
            <sz val="9"/>
            <color indexed="81"/>
            <rFont val="Tahoma"/>
            <family val="2"/>
            <charset val="204"/>
          </rPr>
          <t>Olga Kapitulskaya:</t>
        </r>
        <r>
          <rPr>
            <sz val="9"/>
            <color indexed="81"/>
            <rFont val="Tahoma"/>
            <family val="2"/>
            <charset val="204"/>
          </rPr>
          <t xml:space="preserve">
Платежное поручение ПЖ000000148 от 12.01.2018</t>
        </r>
      </text>
    </comment>
    <comment ref="P1030" authorId="0" shapeId="0" xr:uid="{00000000-0006-0000-0100-0000A9060000}">
      <text>
        <r>
          <rPr>
            <b/>
            <sz val="9"/>
            <color indexed="81"/>
            <rFont val="Tahoma"/>
            <family val="2"/>
            <charset val="204"/>
          </rPr>
          <t>Olga Kapitulskaya:</t>
        </r>
        <r>
          <rPr>
            <sz val="9"/>
            <color indexed="81"/>
            <rFont val="Tahoma"/>
            <family val="2"/>
            <charset val="204"/>
          </rPr>
          <t xml:space="preserve">
Платежное поручение ПЖ000005238 от 28.06.2018</t>
        </r>
      </text>
    </comment>
    <comment ref="H1031" authorId="0" shapeId="0" xr:uid="{00000000-0006-0000-0100-0000AA060000}">
      <text>
        <r>
          <rPr>
            <b/>
            <sz val="9"/>
            <color indexed="81"/>
            <rFont val="Tahoma"/>
            <family val="2"/>
            <charset val="204"/>
          </rPr>
          <t>Olga Kapitulskaya:</t>
        </r>
        <r>
          <rPr>
            <sz val="9"/>
            <color indexed="81"/>
            <rFont val="Tahoma"/>
            <family val="2"/>
            <charset val="204"/>
          </rPr>
          <t xml:space="preserve">
Платежное поручение ПЖ000001679 от 27.02.2018</t>
        </r>
      </text>
    </comment>
    <comment ref="F1032" authorId="0" shapeId="0" xr:uid="{00000000-0006-0000-0100-0000AB060000}">
      <text>
        <r>
          <rPr>
            <b/>
            <sz val="9"/>
            <color indexed="81"/>
            <rFont val="Tahoma"/>
            <family val="2"/>
            <charset val="204"/>
          </rPr>
          <t>Olga Kapitulskaya:</t>
        </r>
        <r>
          <rPr>
            <sz val="9"/>
            <color indexed="81"/>
            <rFont val="Tahoma"/>
            <family val="2"/>
            <charset val="204"/>
          </rPr>
          <t xml:space="preserve">
Платежное поручение ПЖ000000574 от 25.01.2018</t>
        </r>
      </text>
    </comment>
    <comment ref="J1032" authorId="0" shapeId="0" xr:uid="{00000000-0006-0000-0100-0000AC060000}">
      <text>
        <r>
          <rPr>
            <b/>
            <sz val="9"/>
            <color indexed="81"/>
            <rFont val="Tahoma"/>
            <family val="2"/>
            <charset val="204"/>
          </rPr>
          <t>Olga Kapitulskaya:</t>
        </r>
        <r>
          <rPr>
            <sz val="9"/>
            <color indexed="81"/>
            <rFont val="Tahoma"/>
            <family val="2"/>
            <charset val="204"/>
          </rPr>
          <t xml:space="preserve">
Платежное поручение ПЖ000002508 от 27.03.2018</t>
        </r>
      </text>
    </comment>
    <comment ref="F1033" authorId="0" shapeId="0" xr:uid="{00000000-0006-0000-0100-0000AD060000}">
      <text>
        <r>
          <rPr>
            <b/>
            <sz val="9"/>
            <color indexed="81"/>
            <rFont val="Tahoma"/>
            <family val="2"/>
            <charset val="204"/>
          </rPr>
          <t>Olga Kapitulskaya:</t>
        </r>
        <r>
          <rPr>
            <sz val="9"/>
            <color indexed="81"/>
            <rFont val="Tahoma"/>
            <family val="2"/>
            <charset val="204"/>
          </rPr>
          <t xml:space="preserve">
Платежное поручение ПЖ000000147 от 12.01.2018</t>
        </r>
      </text>
    </comment>
    <comment ref="J1033" authorId="0" shapeId="0" xr:uid="{00000000-0006-0000-0100-0000AE060000}">
      <text>
        <r>
          <rPr>
            <b/>
            <sz val="9"/>
            <color indexed="81"/>
            <rFont val="Tahoma"/>
            <family val="2"/>
            <charset val="204"/>
          </rPr>
          <t>Olga Kapitulskaya:</t>
        </r>
        <r>
          <rPr>
            <sz val="9"/>
            <color indexed="81"/>
            <rFont val="Tahoma"/>
            <family val="2"/>
            <charset val="204"/>
          </rPr>
          <t xml:space="preserve">
Платежное поручение ПЖ000002492 от 27.03.2018</t>
        </r>
      </text>
    </comment>
    <comment ref="F1034" authorId="0" shapeId="0" xr:uid="{00000000-0006-0000-0100-0000AF060000}">
      <text>
        <r>
          <rPr>
            <b/>
            <sz val="9"/>
            <color indexed="81"/>
            <rFont val="Tahoma"/>
            <family val="2"/>
            <charset val="204"/>
          </rPr>
          <t>Olga Kapitulskaya:</t>
        </r>
        <r>
          <rPr>
            <sz val="9"/>
            <color indexed="81"/>
            <rFont val="Tahoma"/>
            <family val="2"/>
            <charset val="204"/>
          </rPr>
          <t xml:space="preserve">
Платежное поручение ПЖ000000047 от 10.01.2018</t>
        </r>
      </text>
    </comment>
    <comment ref="N1035" authorId="0" shapeId="0" xr:uid="{00000000-0006-0000-0100-0000B0060000}">
      <text>
        <r>
          <rPr>
            <b/>
            <sz val="9"/>
            <color indexed="81"/>
            <rFont val="Tahoma"/>
            <family val="2"/>
            <charset val="204"/>
          </rPr>
          <t>Olga Kapitulskaya:</t>
        </r>
        <r>
          <rPr>
            <sz val="9"/>
            <color indexed="81"/>
            <rFont val="Tahoma"/>
            <family val="2"/>
            <charset val="204"/>
          </rPr>
          <t xml:space="preserve">
Платежное поручение ПЖ000003770 от 08.05.2018</t>
        </r>
      </text>
    </comment>
    <comment ref="L1036" authorId="0" shapeId="0" xr:uid="{00000000-0006-0000-0100-0000B1060000}">
      <text>
        <r>
          <rPr>
            <b/>
            <sz val="9"/>
            <color indexed="81"/>
            <rFont val="Tahoma"/>
            <family val="2"/>
            <charset val="204"/>
          </rPr>
          <t>Olga Kapitulskaya:</t>
        </r>
        <r>
          <rPr>
            <sz val="9"/>
            <color indexed="81"/>
            <rFont val="Tahoma"/>
            <family val="2"/>
            <charset val="204"/>
          </rPr>
          <t xml:space="preserve">
Платежное поручение ПЖ000003294 от 19.04.2018</t>
        </r>
      </text>
    </comment>
    <comment ref="H1037" authorId="0" shapeId="0" xr:uid="{00000000-0006-0000-0100-0000B2060000}">
      <text>
        <r>
          <rPr>
            <b/>
            <sz val="9"/>
            <color indexed="81"/>
            <rFont val="Tahoma"/>
            <family val="2"/>
            <charset val="204"/>
          </rPr>
          <t>Olga Kapitulskaya:</t>
        </r>
        <r>
          <rPr>
            <sz val="9"/>
            <color indexed="81"/>
            <rFont val="Tahoma"/>
            <family val="2"/>
            <charset val="204"/>
          </rPr>
          <t xml:space="preserve">
Платежное поручение ПЖ000001221 от 13.02.2018</t>
        </r>
      </text>
    </comment>
    <comment ref="H1038" authorId="0" shapeId="0" xr:uid="{00000000-0006-0000-0100-0000B3060000}">
      <text>
        <r>
          <rPr>
            <b/>
            <sz val="9"/>
            <color indexed="81"/>
            <rFont val="Tahoma"/>
            <family val="2"/>
            <charset val="204"/>
          </rPr>
          <t>Olga Kapitulskaya:</t>
        </r>
        <r>
          <rPr>
            <sz val="9"/>
            <color indexed="81"/>
            <rFont val="Tahoma"/>
            <family val="2"/>
            <charset val="204"/>
          </rPr>
          <t xml:space="preserve">
Платежное поручение ПЖ000001220 от 13.02.2018</t>
        </r>
      </text>
    </comment>
    <comment ref="L1039" authorId="0" shapeId="0" xr:uid="{00000000-0006-0000-0100-0000B4060000}">
      <text>
        <r>
          <rPr>
            <b/>
            <sz val="9"/>
            <color indexed="81"/>
            <rFont val="Tahoma"/>
            <family val="2"/>
            <charset val="204"/>
          </rPr>
          <t>Olga Kapitulskaya:</t>
        </r>
        <r>
          <rPr>
            <sz val="9"/>
            <color indexed="81"/>
            <rFont val="Tahoma"/>
            <family val="2"/>
            <charset val="204"/>
          </rPr>
          <t xml:space="preserve">
Платежное поручение ПЖ000003151 от 16.04.2018</t>
        </r>
      </text>
    </comment>
    <comment ref="L1040" authorId="0" shapeId="0" xr:uid="{00000000-0006-0000-0100-0000B5060000}">
      <text>
        <r>
          <rPr>
            <b/>
            <sz val="9"/>
            <color indexed="81"/>
            <rFont val="Tahoma"/>
            <family val="2"/>
            <charset val="204"/>
          </rPr>
          <t>Olga Kapitulskaya:</t>
        </r>
        <r>
          <rPr>
            <sz val="9"/>
            <color indexed="81"/>
            <rFont val="Tahoma"/>
            <family val="2"/>
            <charset val="204"/>
          </rPr>
          <t xml:space="preserve">
Платежное поручение ПЖ000003460 от 25.04.2018</t>
        </r>
      </text>
    </comment>
    <comment ref="H1041" authorId="0" shapeId="0" xr:uid="{00000000-0006-0000-0100-0000B6060000}">
      <text>
        <r>
          <rPr>
            <b/>
            <sz val="9"/>
            <color indexed="81"/>
            <rFont val="Tahoma"/>
            <family val="2"/>
            <charset val="204"/>
          </rPr>
          <t>Olga Kapitulskaya:</t>
        </r>
        <r>
          <rPr>
            <sz val="9"/>
            <color indexed="81"/>
            <rFont val="Tahoma"/>
            <family val="2"/>
            <charset val="204"/>
          </rPr>
          <t xml:space="preserve">
Платежное поручение ПЖ000001336 от 14.02.2018</t>
        </r>
      </text>
    </comment>
    <comment ref="J1041" authorId="0" shapeId="0" xr:uid="{00000000-0006-0000-0100-0000B7060000}">
      <text>
        <r>
          <rPr>
            <b/>
            <sz val="9"/>
            <color indexed="81"/>
            <rFont val="Tahoma"/>
            <family val="2"/>
            <charset val="204"/>
          </rPr>
          <t>Olga Kapitulskaya:</t>
        </r>
        <r>
          <rPr>
            <sz val="9"/>
            <color indexed="81"/>
            <rFont val="Tahoma"/>
            <family val="2"/>
            <charset val="204"/>
          </rPr>
          <t xml:space="preserve">
Платежное поручение ПЖ000002493 от 27.03.2018</t>
        </r>
      </text>
    </comment>
    <comment ref="H1042" authorId="0" shapeId="0" xr:uid="{00000000-0006-0000-0100-0000B8060000}">
      <text>
        <r>
          <rPr>
            <b/>
            <sz val="9"/>
            <color indexed="81"/>
            <rFont val="Tahoma"/>
            <family val="2"/>
            <charset val="204"/>
          </rPr>
          <t>Olga Kapitulskaya:</t>
        </r>
        <r>
          <rPr>
            <sz val="9"/>
            <color indexed="81"/>
            <rFont val="Tahoma"/>
            <family val="2"/>
            <charset val="204"/>
          </rPr>
          <t xml:space="preserve">
Платежное поручение ПЖ000001392 от 15.02.2018</t>
        </r>
      </text>
    </comment>
    <comment ref="F1043" authorId="0" shapeId="0" xr:uid="{00000000-0006-0000-0100-0000B9060000}">
      <text>
        <r>
          <rPr>
            <b/>
            <sz val="9"/>
            <color indexed="81"/>
            <rFont val="Tahoma"/>
            <family val="2"/>
            <charset val="204"/>
          </rPr>
          <t>Olga Kapitulskaya:</t>
        </r>
        <r>
          <rPr>
            <sz val="9"/>
            <color indexed="81"/>
            <rFont val="Tahoma"/>
            <family val="2"/>
            <charset val="204"/>
          </rPr>
          <t xml:space="preserve">
Платежное поручение ПЖ000000042 от 10.01.2018</t>
        </r>
      </text>
    </comment>
    <comment ref="R1044" authorId="0" shapeId="0" xr:uid="{00000000-0006-0000-0100-0000BA060000}">
      <text>
        <r>
          <rPr>
            <b/>
            <sz val="9"/>
            <color indexed="81"/>
            <rFont val="Tahoma"/>
            <family val="2"/>
            <charset val="204"/>
          </rPr>
          <t>Olga Kapitulskaya:</t>
        </r>
        <r>
          <rPr>
            <sz val="9"/>
            <color indexed="81"/>
            <rFont val="Tahoma"/>
            <family val="2"/>
            <charset val="204"/>
          </rPr>
          <t xml:space="preserve">
Платежное поручение ПЖ000005502 от 03.07.2018</t>
        </r>
      </text>
    </comment>
    <comment ref="R1045" authorId="0" shapeId="0" xr:uid="{00000000-0006-0000-0100-0000BB060000}">
      <text>
        <r>
          <rPr>
            <b/>
            <sz val="9"/>
            <color indexed="81"/>
            <rFont val="Tahoma"/>
            <family val="2"/>
            <charset val="204"/>
          </rPr>
          <t>Olga Kapitulskaya:</t>
        </r>
        <r>
          <rPr>
            <sz val="9"/>
            <color indexed="81"/>
            <rFont val="Tahoma"/>
            <family val="2"/>
            <charset val="204"/>
          </rPr>
          <t xml:space="preserve">
Платежное поручение ПЖ000005504 от 03.07.2018</t>
        </r>
      </text>
    </comment>
    <comment ref="F1046" authorId="0" shapeId="0" xr:uid="{00000000-0006-0000-0100-0000BC060000}">
      <text>
        <r>
          <rPr>
            <b/>
            <sz val="9"/>
            <color indexed="81"/>
            <rFont val="Tahoma"/>
            <family val="2"/>
            <charset val="204"/>
          </rPr>
          <t>Olga Kapitulskaya:</t>
        </r>
        <r>
          <rPr>
            <sz val="9"/>
            <color indexed="81"/>
            <rFont val="Tahoma"/>
            <family val="2"/>
            <charset val="204"/>
          </rPr>
          <t xml:space="preserve">
Платежное поручение ПЖ000000093 от 11.01.2018</t>
        </r>
      </text>
    </comment>
    <comment ref="F1047" authorId="0" shapeId="0" xr:uid="{00000000-0006-0000-0100-0000BD060000}">
      <text>
        <r>
          <rPr>
            <b/>
            <sz val="9"/>
            <color indexed="81"/>
            <rFont val="Tahoma"/>
            <family val="2"/>
            <charset val="204"/>
          </rPr>
          <t>Olga Kapitulskaya:</t>
        </r>
        <r>
          <rPr>
            <sz val="9"/>
            <color indexed="81"/>
            <rFont val="Tahoma"/>
            <family val="2"/>
            <charset val="204"/>
          </rPr>
          <t xml:space="preserve">
Платежное поручение ПЖ000000841 от 31.01.2018</t>
        </r>
      </text>
    </comment>
    <comment ref="F1048" authorId="0" shapeId="0" xr:uid="{00000000-0006-0000-0100-0000BE060000}">
      <text>
        <r>
          <rPr>
            <b/>
            <sz val="9"/>
            <color indexed="81"/>
            <rFont val="Tahoma"/>
            <family val="2"/>
            <charset val="204"/>
          </rPr>
          <t>Olga Kapitulskaya:</t>
        </r>
        <r>
          <rPr>
            <sz val="9"/>
            <color indexed="81"/>
            <rFont val="Tahoma"/>
            <family val="2"/>
            <charset val="204"/>
          </rPr>
          <t xml:space="preserve">
Платежное поручение ПЖ000000843 от 31.01.2018</t>
        </r>
      </text>
    </comment>
    <comment ref="L1049" authorId="0" shapeId="0" xr:uid="{00000000-0006-0000-0100-0000BF060000}">
      <text>
        <r>
          <rPr>
            <b/>
            <sz val="9"/>
            <color indexed="81"/>
            <rFont val="Tahoma"/>
            <family val="2"/>
            <charset val="204"/>
          </rPr>
          <t>Olga Kapitulskaya:</t>
        </r>
        <r>
          <rPr>
            <sz val="9"/>
            <color indexed="81"/>
            <rFont val="Tahoma"/>
            <family val="2"/>
            <charset val="204"/>
          </rPr>
          <t xml:space="preserve">
Платежное поручение ПЖ000002980 от 12.04.2018</t>
        </r>
      </text>
    </comment>
    <comment ref="N1049" authorId="0" shapeId="0" xr:uid="{00000000-0006-0000-0100-0000C0060000}">
      <text>
        <r>
          <rPr>
            <b/>
            <sz val="9"/>
            <color indexed="81"/>
            <rFont val="Tahoma"/>
            <family val="2"/>
            <charset val="204"/>
          </rPr>
          <t>Olga Kapitulskaya:</t>
        </r>
        <r>
          <rPr>
            <sz val="9"/>
            <color indexed="81"/>
            <rFont val="Tahoma"/>
            <family val="2"/>
            <charset val="204"/>
          </rPr>
          <t xml:space="preserve">
Платежное поручение ПЖ000004303 от 28.05.2018</t>
        </r>
      </text>
    </comment>
    <comment ref="P1050" authorId="0" shapeId="0" xr:uid="{00000000-0006-0000-0100-0000C1060000}">
      <text>
        <r>
          <rPr>
            <b/>
            <sz val="9"/>
            <color indexed="81"/>
            <rFont val="Tahoma"/>
            <family val="2"/>
            <charset val="204"/>
          </rPr>
          <t>Olga Kapitulskaya:</t>
        </r>
        <r>
          <rPr>
            <sz val="9"/>
            <color indexed="81"/>
            <rFont val="Tahoma"/>
            <family val="2"/>
            <charset val="204"/>
          </rPr>
          <t xml:space="preserve">
Платежное поручение ПЖ000004591 от 04.06.2018</t>
        </r>
      </text>
    </comment>
    <comment ref="L1051" authorId="0" shapeId="0" xr:uid="{00000000-0006-0000-0100-0000C2060000}">
      <text>
        <r>
          <rPr>
            <b/>
            <sz val="9"/>
            <color indexed="81"/>
            <rFont val="Tahoma"/>
            <family val="2"/>
            <charset val="204"/>
          </rPr>
          <t>Olga Kapitulskaya:</t>
        </r>
        <r>
          <rPr>
            <sz val="9"/>
            <color indexed="81"/>
            <rFont val="Tahoma"/>
            <family val="2"/>
            <charset val="204"/>
          </rPr>
          <t xml:space="preserve">
Платежное поручение ПЖ000003136 от 13.04.2018</t>
        </r>
      </text>
    </comment>
    <comment ref="R1052" authorId="0" shapeId="0" xr:uid="{00000000-0006-0000-0100-0000C3060000}">
      <text>
        <r>
          <rPr>
            <b/>
            <sz val="9"/>
            <color indexed="81"/>
            <rFont val="Tahoma"/>
            <family val="2"/>
            <charset val="204"/>
          </rPr>
          <t>Olga Kapitulskaya:</t>
        </r>
        <r>
          <rPr>
            <sz val="9"/>
            <color indexed="81"/>
            <rFont val="Tahoma"/>
            <family val="2"/>
            <charset val="204"/>
          </rPr>
          <t xml:space="preserve">
Платежное поручение ПЖ000005725 от 10.07.2018</t>
        </r>
      </text>
    </comment>
    <comment ref="H1053" authorId="0" shapeId="0" xr:uid="{00000000-0006-0000-0100-0000C4060000}">
      <text>
        <r>
          <rPr>
            <b/>
            <sz val="9"/>
            <color indexed="81"/>
            <rFont val="Tahoma"/>
            <family val="2"/>
            <charset val="204"/>
          </rPr>
          <t>Olga Kapitulskaya:</t>
        </r>
        <r>
          <rPr>
            <sz val="9"/>
            <color indexed="81"/>
            <rFont val="Tahoma"/>
            <family val="2"/>
            <charset val="204"/>
          </rPr>
          <t xml:space="preserve">
Платежное поручение ПЖ000001661 от 27.02.2018</t>
        </r>
      </text>
    </comment>
    <comment ref="L1054" authorId="0" shapeId="0" xr:uid="{00000000-0006-0000-0100-0000C5060000}">
      <text>
        <r>
          <rPr>
            <b/>
            <sz val="9"/>
            <color indexed="81"/>
            <rFont val="Tahoma"/>
            <family val="2"/>
            <charset val="204"/>
          </rPr>
          <t>Olga Kapitulskaya:</t>
        </r>
        <r>
          <rPr>
            <sz val="9"/>
            <color indexed="81"/>
            <rFont val="Tahoma"/>
            <family val="2"/>
            <charset val="204"/>
          </rPr>
          <t xml:space="preserve">
Платежное поручение ПЖ000003353 от 23.04.2018</t>
        </r>
      </text>
    </comment>
    <comment ref="J1055" authorId="0" shapeId="0" xr:uid="{00000000-0006-0000-0100-0000C6060000}">
      <text>
        <r>
          <rPr>
            <b/>
            <sz val="9"/>
            <color indexed="81"/>
            <rFont val="Tahoma"/>
            <family val="2"/>
            <charset val="204"/>
          </rPr>
          <t>Olga Kapitulskaya:</t>
        </r>
        <r>
          <rPr>
            <sz val="9"/>
            <color indexed="81"/>
            <rFont val="Tahoma"/>
            <family val="2"/>
            <charset val="204"/>
          </rPr>
          <t xml:space="preserve">
Платежное поручение ПЖ000002013 от 07.03.2018</t>
        </r>
      </text>
    </comment>
    <comment ref="J1056" authorId="0" shapeId="0" xr:uid="{00000000-0006-0000-0100-0000C7060000}">
      <text>
        <r>
          <rPr>
            <b/>
            <sz val="9"/>
            <color indexed="81"/>
            <rFont val="Tahoma"/>
            <family val="2"/>
            <charset val="204"/>
          </rPr>
          <t>Olga Kapitulskaya:</t>
        </r>
        <r>
          <rPr>
            <sz val="9"/>
            <color indexed="81"/>
            <rFont val="Tahoma"/>
            <family val="2"/>
            <charset val="204"/>
          </rPr>
          <t xml:space="preserve">
Платежное поручение ПЖ000002012 от 07.03.2018</t>
        </r>
      </text>
    </comment>
    <comment ref="L1056" authorId="0" shapeId="0" xr:uid="{00000000-0006-0000-0100-0000C8060000}">
      <text>
        <r>
          <rPr>
            <b/>
            <sz val="9"/>
            <color indexed="81"/>
            <rFont val="Tahoma"/>
            <family val="2"/>
            <charset val="204"/>
          </rPr>
          <t>Olga Kapitulskaya:</t>
        </r>
        <r>
          <rPr>
            <sz val="9"/>
            <color indexed="81"/>
            <rFont val="Tahoma"/>
            <family val="2"/>
            <charset val="204"/>
          </rPr>
          <t xml:space="preserve">
Платежное поручение ПЖ000003645 от 28.04.2018</t>
        </r>
      </text>
    </comment>
    <comment ref="J1057" authorId="0" shapeId="0" xr:uid="{00000000-0006-0000-0100-0000C9060000}">
      <text>
        <r>
          <rPr>
            <b/>
            <sz val="9"/>
            <color indexed="81"/>
            <rFont val="Tahoma"/>
            <family val="2"/>
            <charset val="204"/>
          </rPr>
          <t>Olga Kapitulskaya:</t>
        </r>
        <r>
          <rPr>
            <sz val="9"/>
            <color indexed="81"/>
            <rFont val="Tahoma"/>
            <family val="2"/>
            <charset val="204"/>
          </rPr>
          <t xml:space="preserve">
Платежное поручение ПЖ000002063 от 12.03.2018</t>
        </r>
      </text>
    </comment>
    <comment ref="J1058" authorId="0" shapeId="0" xr:uid="{00000000-0006-0000-0100-0000CA060000}">
      <text>
        <r>
          <rPr>
            <b/>
            <sz val="9"/>
            <color indexed="81"/>
            <rFont val="Tahoma"/>
            <family val="2"/>
            <charset val="204"/>
          </rPr>
          <t>Olga Kapitulskaya:</t>
        </r>
        <r>
          <rPr>
            <sz val="9"/>
            <color indexed="81"/>
            <rFont val="Tahoma"/>
            <family val="2"/>
            <charset val="204"/>
          </rPr>
          <t xml:space="preserve">
Платежное поручение ПЖ000002020 от 07.03.2018</t>
        </r>
      </text>
    </comment>
    <comment ref="J1059" authorId="0" shapeId="0" xr:uid="{00000000-0006-0000-0100-0000CB060000}">
      <text>
        <r>
          <rPr>
            <b/>
            <sz val="9"/>
            <color indexed="81"/>
            <rFont val="Tahoma"/>
            <family val="2"/>
            <charset val="204"/>
          </rPr>
          <t>Olga Kapitulskaya:</t>
        </r>
        <r>
          <rPr>
            <sz val="9"/>
            <color indexed="81"/>
            <rFont val="Tahoma"/>
            <family val="2"/>
            <charset val="204"/>
          </rPr>
          <t xml:space="preserve">
Платежное поручение ПЖ000002064 от 12.03.2018</t>
        </r>
      </text>
    </comment>
    <comment ref="V1059" authorId="0" shapeId="0" xr:uid="{00000000-0006-0000-0100-0000CC060000}">
      <text>
        <r>
          <rPr>
            <b/>
            <sz val="9"/>
            <color indexed="81"/>
            <rFont val="Tahoma"/>
            <family val="2"/>
            <charset val="204"/>
          </rPr>
          <t>Olga Kapitulskaya:</t>
        </r>
        <r>
          <rPr>
            <sz val="9"/>
            <color indexed="81"/>
            <rFont val="Tahoma"/>
            <family val="2"/>
            <charset val="204"/>
          </rPr>
          <t xml:space="preserve">
Платежное поручение ПЖ000007459 от 04.09.2018</t>
        </r>
      </text>
    </comment>
    <comment ref="Z1059" authorId="0" shapeId="0" xr:uid="{00000000-0006-0000-0100-0000CD060000}">
      <text>
        <r>
          <rPr>
            <b/>
            <sz val="9"/>
            <color indexed="81"/>
            <rFont val="Tahoma"/>
            <family val="2"/>
            <charset val="204"/>
          </rPr>
          <t>Olga Kapitulskaya:</t>
        </r>
        <r>
          <rPr>
            <sz val="9"/>
            <color indexed="81"/>
            <rFont val="Tahoma"/>
            <family val="2"/>
            <charset val="204"/>
          </rPr>
          <t xml:space="preserve">
Платежное поручение ПЖ000009758 от 20.11.2018</t>
        </r>
      </text>
    </comment>
    <comment ref="J1060" authorId="0" shapeId="0" xr:uid="{00000000-0006-0000-0100-0000CE060000}">
      <text>
        <r>
          <rPr>
            <b/>
            <sz val="9"/>
            <color indexed="81"/>
            <rFont val="Tahoma"/>
            <family val="2"/>
            <charset val="204"/>
          </rPr>
          <t>Olga Kapitulskaya:</t>
        </r>
        <r>
          <rPr>
            <sz val="9"/>
            <color indexed="81"/>
            <rFont val="Tahoma"/>
            <family val="2"/>
            <charset val="204"/>
          </rPr>
          <t xml:space="preserve">
Платежное поручение ПЖ000002065 от 12.03.2018</t>
        </r>
      </text>
    </comment>
    <comment ref="N1060" authorId="0" shapeId="0" xr:uid="{00000000-0006-0000-0100-0000CF060000}">
      <text>
        <r>
          <rPr>
            <b/>
            <sz val="9"/>
            <color indexed="81"/>
            <rFont val="Tahoma"/>
            <family val="2"/>
            <charset val="204"/>
          </rPr>
          <t>Olga Kapitulskaya:</t>
        </r>
        <r>
          <rPr>
            <sz val="9"/>
            <color indexed="81"/>
            <rFont val="Tahoma"/>
            <family val="2"/>
            <charset val="204"/>
          </rPr>
          <t xml:space="preserve">
Платежное поручение ПЖ000003769 от 08.05.2018</t>
        </r>
      </text>
    </comment>
    <comment ref="N1061" authorId="0" shapeId="0" xr:uid="{00000000-0006-0000-0100-0000D0060000}">
      <text>
        <r>
          <rPr>
            <b/>
            <sz val="9"/>
            <color indexed="81"/>
            <rFont val="Tahoma"/>
            <family val="2"/>
            <charset val="204"/>
          </rPr>
          <t>Olga Kapitulskaya:</t>
        </r>
        <r>
          <rPr>
            <sz val="9"/>
            <color indexed="81"/>
            <rFont val="Tahoma"/>
            <family val="2"/>
            <charset val="204"/>
          </rPr>
          <t xml:space="preserve">
Платежное поручение ПЖ000003804 от 08.05.2018</t>
        </r>
      </text>
    </comment>
    <comment ref="P1061" authorId="0" shapeId="0" xr:uid="{00000000-0006-0000-0100-0000D1060000}">
      <text>
        <r>
          <rPr>
            <b/>
            <sz val="9"/>
            <color indexed="81"/>
            <rFont val="Tahoma"/>
            <family val="2"/>
            <charset val="204"/>
          </rPr>
          <t>Olga Kapitulskaya:</t>
        </r>
        <r>
          <rPr>
            <sz val="9"/>
            <color indexed="81"/>
            <rFont val="Tahoma"/>
            <family val="2"/>
            <charset val="204"/>
          </rPr>
          <t xml:space="preserve">
Платежное поручение ПЖ000004662 от 06.06.2018</t>
        </r>
      </text>
    </comment>
    <comment ref="B1062" authorId="0" shapeId="0" xr:uid="{00000000-0006-0000-0100-0000D2060000}">
      <text>
        <r>
          <rPr>
            <b/>
            <sz val="9"/>
            <color indexed="81"/>
            <rFont val="Tahoma"/>
            <family val="2"/>
            <charset val="204"/>
          </rPr>
          <t>Olga Kapitulskaya:</t>
        </r>
        <r>
          <rPr>
            <sz val="9"/>
            <color indexed="81"/>
            <rFont val="Tahoma"/>
            <family val="2"/>
            <charset val="204"/>
          </rPr>
          <t xml:space="preserve">
http://cdb.podari-zhizn.ru/node/98817</t>
        </r>
      </text>
    </comment>
    <comment ref="L1062" authorId="0" shapeId="0" xr:uid="{00000000-0006-0000-0100-0000D3060000}">
      <text>
        <r>
          <rPr>
            <b/>
            <sz val="9"/>
            <color indexed="81"/>
            <rFont val="Tahoma"/>
            <family val="2"/>
            <charset val="204"/>
          </rPr>
          <t>Olga Kapitulskaya:</t>
        </r>
        <r>
          <rPr>
            <sz val="9"/>
            <color indexed="81"/>
            <rFont val="Tahoma"/>
            <family val="2"/>
            <charset val="204"/>
          </rPr>
          <t xml:space="preserve">
Платежное поручение ПЖ000002877 от 09.04.2018</t>
        </r>
      </text>
    </comment>
    <comment ref="L1063" authorId="0" shapeId="0" xr:uid="{00000000-0006-0000-0100-0000D4060000}">
      <text>
        <r>
          <rPr>
            <b/>
            <sz val="9"/>
            <color indexed="81"/>
            <rFont val="Tahoma"/>
            <family val="2"/>
            <charset val="204"/>
          </rPr>
          <t>Olga Kapitulskaya:</t>
        </r>
        <r>
          <rPr>
            <sz val="9"/>
            <color indexed="81"/>
            <rFont val="Tahoma"/>
            <family val="2"/>
            <charset val="204"/>
          </rPr>
          <t xml:space="preserve">
Платежное поручение ПЖ000003208 от 18.04.2018</t>
        </r>
      </text>
    </comment>
    <comment ref="P1063" authorId="0" shapeId="0" xr:uid="{00000000-0006-0000-0100-0000D5060000}">
      <text>
        <r>
          <rPr>
            <b/>
            <sz val="9"/>
            <color indexed="81"/>
            <rFont val="Tahoma"/>
            <family val="2"/>
            <charset val="204"/>
          </rPr>
          <t>Olga Kapitulskaya:</t>
        </r>
        <r>
          <rPr>
            <sz val="9"/>
            <color indexed="81"/>
            <rFont val="Tahoma"/>
            <family val="2"/>
            <charset val="204"/>
          </rPr>
          <t xml:space="preserve">
Платежное поручение ПЖ000005001 от 18.06.2018</t>
        </r>
      </text>
    </comment>
    <comment ref="N1064" authorId="0" shapeId="0" xr:uid="{00000000-0006-0000-0100-0000D6060000}">
      <text>
        <r>
          <rPr>
            <b/>
            <sz val="9"/>
            <color indexed="81"/>
            <rFont val="Tahoma"/>
            <family val="2"/>
            <charset val="204"/>
          </rPr>
          <t>Olga Kapitulskaya:</t>
        </r>
        <r>
          <rPr>
            <sz val="9"/>
            <color indexed="81"/>
            <rFont val="Tahoma"/>
            <family val="2"/>
            <charset val="204"/>
          </rPr>
          <t xml:space="preserve">
Платежное поручение ПЖ000003806 от 08.05.2018</t>
        </r>
      </text>
    </comment>
    <comment ref="L1065" authorId="0" shapeId="0" xr:uid="{00000000-0006-0000-0100-0000D7060000}">
      <text>
        <r>
          <rPr>
            <b/>
            <sz val="9"/>
            <color indexed="81"/>
            <rFont val="Tahoma"/>
            <family val="2"/>
            <charset val="204"/>
          </rPr>
          <t>Olga Kapitulskaya:</t>
        </r>
        <r>
          <rPr>
            <sz val="9"/>
            <color indexed="81"/>
            <rFont val="Tahoma"/>
            <family val="2"/>
            <charset val="204"/>
          </rPr>
          <t xml:space="preserve">
Платежное поручение ПЖ000002931 от 10.04.2018</t>
        </r>
      </text>
    </comment>
    <comment ref="P1065" authorId="0" shapeId="0" xr:uid="{00000000-0006-0000-0100-0000D8060000}">
      <text>
        <r>
          <rPr>
            <b/>
            <sz val="9"/>
            <color indexed="81"/>
            <rFont val="Tahoma"/>
            <family val="2"/>
            <charset val="204"/>
          </rPr>
          <t>Olga Kapitulskaya:</t>
        </r>
        <r>
          <rPr>
            <sz val="9"/>
            <color indexed="81"/>
            <rFont val="Tahoma"/>
            <family val="2"/>
            <charset val="204"/>
          </rPr>
          <t xml:space="preserve">
Платежное поручение ПЖ000005386 от 29.06.2018</t>
        </r>
      </text>
    </comment>
    <comment ref="L1066" authorId="0" shapeId="0" xr:uid="{00000000-0006-0000-0100-0000D9060000}">
      <text>
        <r>
          <rPr>
            <b/>
            <sz val="9"/>
            <color indexed="81"/>
            <rFont val="Tahoma"/>
            <family val="2"/>
            <charset val="204"/>
          </rPr>
          <t>Olga Kapitulskaya:</t>
        </r>
        <r>
          <rPr>
            <sz val="9"/>
            <color indexed="81"/>
            <rFont val="Tahoma"/>
            <family val="2"/>
            <charset val="204"/>
          </rPr>
          <t xml:space="preserve">
Платежное поручение ПЖ000002963 от 11.04.2018</t>
        </r>
      </text>
    </comment>
    <comment ref="L1067" authorId="0" shapeId="0" xr:uid="{00000000-0006-0000-0100-0000DA060000}">
      <text>
        <r>
          <rPr>
            <b/>
            <sz val="9"/>
            <color indexed="81"/>
            <rFont val="Tahoma"/>
            <family val="2"/>
            <charset val="204"/>
          </rPr>
          <t>Olga Kapitulskaya:</t>
        </r>
        <r>
          <rPr>
            <sz val="9"/>
            <color indexed="81"/>
            <rFont val="Tahoma"/>
            <family val="2"/>
            <charset val="204"/>
          </rPr>
          <t xml:space="preserve">
Платежное поручение ПЖ000003469 от 25.04.2018</t>
        </r>
      </text>
    </comment>
    <comment ref="P1068" authorId="0" shapeId="0" xr:uid="{00000000-0006-0000-0100-0000DB060000}">
      <text>
        <r>
          <rPr>
            <b/>
            <sz val="9"/>
            <color indexed="81"/>
            <rFont val="Tahoma"/>
            <family val="2"/>
            <charset val="204"/>
          </rPr>
          <t>Olga Kapitulskaya:</t>
        </r>
        <r>
          <rPr>
            <sz val="9"/>
            <color indexed="81"/>
            <rFont val="Tahoma"/>
            <family val="2"/>
            <charset val="204"/>
          </rPr>
          <t xml:space="preserve">
Платежное поручение ПЖ000004977 от 18.06.2018</t>
        </r>
      </text>
    </comment>
    <comment ref="L1069" authorId="0" shapeId="0" xr:uid="{00000000-0006-0000-0100-0000DC060000}">
      <text>
        <r>
          <rPr>
            <b/>
            <sz val="9"/>
            <color indexed="81"/>
            <rFont val="Tahoma"/>
            <family val="2"/>
            <charset val="204"/>
          </rPr>
          <t>Olga Kapitulskaya:</t>
        </r>
        <r>
          <rPr>
            <sz val="9"/>
            <color indexed="81"/>
            <rFont val="Tahoma"/>
            <family val="2"/>
            <charset val="204"/>
          </rPr>
          <t xml:space="preserve">
Платежное поручение ПЖ000003167 от 16.04.2018</t>
        </r>
      </text>
    </comment>
    <comment ref="J1070" authorId="0" shapeId="0" xr:uid="{00000000-0006-0000-0100-0000DD060000}">
      <text>
        <r>
          <rPr>
            <b/>
            <sz val="9"/>
            <color indexed="81"/>
            <rFont val="Tahoma"/>
            <family val="2"/>
            <charset val="204"/>
          </rPr>
          <t>Olga Kapitulskaya:</t>
        </r>
        <r>
          <rPr>
            <sz val="9"/>
            <color indexed="81"/>
            <rFont val="Tahoma"/>
            <family val="2"/>
            <charset val="204"/>
          </rPr>
          <t xml:space="preserve">
Платежное поручение ПЖ000002347 от 20.03.2018</t>
        </r>
      </text>
    </comment>
    <comment ref="L1070" authorId="0" shapeId="0" xr:uid="{00000000-0006-0000-0100-0000DE060000}">
      <text>
        <r>
          <rPr>
            <b/>
            <sz val="9"/>
            <color indexed="81"/>
            <rFont val="Tahoma"/>
            <family val="2"/>
            <charset val="204"/>
          </rPr>
          <t>Olga Kapitulskaya:</t>
        </r>
        <r>
          <rPr>
            <sz val="9"/>
            <color indexed="81"/>
            <rFont val="Tahoma"/>
            <family val="2"/>
            <charset val="204"/>
          </rPr>
          <t xml:space="preserve">
Платежное поручение ПЖ000002856 от 06.04.2018</t>
        </r>
      </text>
    </comment>
    <comment ref="J1071" authorId="0" shapeId="0" xr:uid="{00000000-0006-0000-0100-0000DF060000}">
      <text>
        <r>
          <rPr>
            <b/>
            <sz val="9"/>
            <color indexed="81"/>
            <rFont val="Tahoma"/>
            <family val="2"/>
            <charset val="204"/>
          </rPr>
          <t>Olga Kapitulskaya:</t>
        </r>
        <r>
          <rPr>
            <sz val="9"/>
            <color indexed="81"/>
            <rFont val="Tahoma"/>
            <family val="2"/>
            <charset val="204"/>
          </rPr>
          <t xml:space="preserve">
Платежное поручение ПЖ000002505 от  0:00:00</t>
        </r>
      </text>
    </comment>
    <comment ref="N1071" authorId="0" shapeId="0" xr:uid="{00000000-0006-0000-0100-0000E0060000}">
      <text>
        <r>
          <rPr>
            <b/>
            <sz val="9"/>
            <color indexed="81"/>
            <rFont val="Tahoma"/>
            <family val="2"/>
            <charset val="204"/>
          </rPr>
          <t>Olga Kapitulskaya:</t>
        </r>
        <r>
          <rPr>
            <sz val="9"/>
            <color indexed="81"/>
            <rFont val="Tahoma"/>
            <family val="2"/>
            <charset val="204"/>
          </rPr>
          <t xml:space="preserve">
Платежное поручение ПЖ000004342 от 30.05.2018</t>
        </r>
      </text>
    </comment>
    <comment ref="J1072" authorId="0" shapeId="0" xr:uid="{00000000-0006-0000-0100-0000E1060000}">
      <text>
        <r>
          <rPr>
            <b/>
            <sz val="9"/>
            <color indexed="81"/>
            <rFont val="Tahoma"/>
            <family val="2"/>
            <charset val="204"/>
          </rPr>
          <t>Olga Kapitulskaya:</t>
        </r>
        <r>
          <rPr>
            <sz val="9"/>
            <color indexed="81"/>
            <rFont val="Tahoma"/>
            <family val="2"/>
            <charset val="204"/>
          </rPr>
          <t xml:space="preserve">
Платежное поручение ПЖ000002559 от 29.03.2018</t>
        </r>
      </text>
    </comment>
    <comment ref="P1072" authorId="0" shapeId="0" xr:uid="{00000000-0006-0000-0100-0000E2060000}">
      <text>
        <r>
          <rPr>
            <b/>
            <sz val="9"/>
            <color indexed="81"/>
            <rFont val="Tahoma"/>
            <family val="2"/>
            <charset val="204"/>
          </rPr>
          <t>Olga Kapitulskaya:</t>
        </r>
        <r>
          <rPr>
            <sz val="9"/>
            <color indexed="81"/>
            <rFont val="Tahoma"/>
            <family val="2"/>
            <charset val="204"/>
          </rPr>
          <t xml:space="preserve">
Платежное поручение ПЖ000005429 от 29.06.2018</t>
        </r>
      </text>
    </comment>
    <comment ref="T1072" authorId="0" shapeId="0" xr:uid="{00000000-0006-0000-0100-0000E3060000}">
      <text>
        <r>
          <rPr>
            <b/>
            <sz val="9"/>
            <color indexed="81"/>
            <rFont val="Tahoma"/>
            <family val="2"/>
            <charset val="204"/>
          </rPr>
          <t>Olga Kapitulskaya:</t>
        </r>
        <r>
          <rPr>
            <sz val="9"/>
            <color indexed="81"/>
            <rFont val="Tahoma"/>
            <family val="2"/>
            <charset val="204"/>
          </rPr>
          <t xml:space="preserve">
Платежное поручение ПЖ000006634 от 08.08.2018</t>
        </r>
      </text>
    </comment>
    <comment ref="Z1072" authorId="0" shapeId="0" xr:uid="{00000000-0006-0000-0100-0000E4060000}">
      <text>
        <r>
          <rPr>
            <b/>
            <sz val="9"/>
            <color indexed="81"/>
            <rFont val="Tahoma"/>
            <family val="2"/>
            <charset val="204"/>
          </rPr>
          <t>Olga Kapitulskaya:</t>
        </r>
        <r>
          <rPr>
            <sz val="9"/>
            <color indexed="81"/>
            <rFont val="Tahoma"/>
            <family val="2"/>
            <charset val="204"/>
          </rPr>
          <t xml:space="preserve">
Платежное поручение ПЖ000010014 от 29.11.2018</t>
        </r>
      </text>
    </comment>
    <comment ref="L1073" authorId="0" shapeId="0" xr:uid="{00000000-0006-0000-0100-0000E5060000}">
      <text>
        <r>
          <rPr>
            <b/>
            <sz val="9"/>
            <color indexed="81"/>
            <rFont val="Tahoma"/>
            <family val="2"/>
            <charset val="204"/>
          </rPr>
          <t>Olga Kapitulskaya:</t>
        </r>
        <r>
          <rPr>
            <sz val="9"/>
            <color indexed="81"/>
            <rFont val="Tahoma"/>
            <family val="2"/>
            <charset val="204"/>
          </rPr>
          <t xml:space="preserve">
Платежное поручение ПЖ000002736 от 02.04.2018</t>
        </r>
      </text>
    </comment>
    <comment ref="P1073" authorId="0" shapeId="0" xr:uid="{00000000-0006-0000-0100-0000E6060000}">
      <text>
        <r>
          <rPr>
            <b/>
            <sz val="9"/>
            <color indexed="81"/>
            <rFont val="Tahoma"/>
            <family val="2"/>
            <charset val="204"/>
          </rPr>
          <t>Olga Kapitulskaya:</t>
        </r>
        <r>
          <rPr>
            <sz val="9"/>
            <color indexed="81"/>
            <rFont val="Tahoma"/>
            <family val="2"/>
            <charset val="204"/>
          </rPr>
          <t xml:space="preserve">
Платежное поручение ПЖ000004708 от 08.06.2018</t>
        </r>
      </text>
    </comment>
    <comment ref="Z1073" authorId="0" shapeId="0" xr:uid="{00000000-0006-0000-0100-0000E7060000}">
      <text>
        <r>
          <rPr>
            <b/>
            <sz val="9"/>
            <color indexed="81"/>
            <rFont val="Tahoma"/>
            <family val="2"/>
            <charset val="204"/>
          </rPr>
          <t>Olga Kapitulskaya:</t>
        </r>
        <r>
          <rPr>
            <sz val="9"/>
            <color indexed="81"/>
            <rFont val="Tahoma"/>
            <family val="2"/>
            <charset val="204"/>
          </rPr>
          <t xml:space="preserve">
Платежное поручение ПЖ000009963 от 28.11.2018</t>
        </r>
      </text>
    </comment>
    <comment ref="L1074" authorId="0" shapeId="0" xr:uid="{00000000-0006-0000-0100-0000E8060000}">
      <text>
        <r>
          <rPr>
            <b/>
            <sz val="9"/>
            <color indexed="81"/>
            <rFont val="Tahoma"/>
            <family val="2"/>
            <charset val="204"/>
          </rPr>
          <t>Olga Kapitulskaya:</t>
        </r>
        <r>
          <rPr>
            <sz val="9"/>
            <color indexed="81"/>
            <rFont val="Tahoma"/>
            <family val="2"/>
            <charset val="204"/>
          </rPr>
          <t xml:space="preserve">
Платежное поручение ПЖ000002740 от 02.04.2018</t>
        </r>
      </text>
    </comment>
    <comment ref="L1075" authorId="0" shapeId="0" xr:uid="{00000000-0006-0000-0100-0000E9060000}">
      <text>
        <r>
          <rPr>
            <b/>
            <sz val="9"/>
            <color indexed="81"/>
            <rFont val="Tahoma"/>
            <family val="2"/>
            <charset val="204"/>
          </rPr>
          <t>Olga Kapitulskaya:</t>
        </r>
        <r>
          <rPr>
            <sz val="9"/>
            <color indexed="81"/>
            <rFont val="Tahoma"/>
            <family val="2"/>
            <charset val="204"/>
          </rPr>
          <t xml:space="preserve">
Платежное поручение ПЖ000003137 от 13.04.2018</t>
        </r>
      </text>
    </comment>
    <comment ref="L1076" authorId="0" shapeId="0" xr:uid="{00000000-0006-0000-0100-0000EA060000}">
      <text>
        <r>
          <rPr>
            <b/>
            <sz val="9"/>
            <color indexed="81"/>
            <rFont val="Tahoma"/>
            <family val="2"/>
            <charset val="204"/>
          </rPr>
          <t>Olga Kapitulskaya:</t>
        </r>
        <r>
          <rPr>
            <sz val="9"/>
            <color indexed="81"/>
            <rFont val="Tahoma"/>
            <family val="2"/>
            <charset val="204"/>
          </rPr>
          <t xml:space="preserve">
Платежное поручение ПЖ000002739 от 02.04.2018</t>
        </r>
      </text>
    </comment>
    <comment ref="P1076" authorId="0" shapeId="0" xr:uid="{00000000-0006-0000-0100-0000EB060000}">
      <text>
        <r>
          <rPr>
            <b/>
            <sz val="9"/>
            <color indexed="81"/>
            <rFont val="Tahoma"/>
            <family val="2"/>
            <charset val="204"/>
          </rPr>
          <t>Olga Kapitulskaya:</t>
        </r>
        <r>
          <rPr>
            <sz val="9"/>
            <color indexed="81"/>
            <rFont val="Tahoma"/>
            <family val="2"/>
            <charset val="204"/>
          </rPr>
          <t xml:space="preserve">
Платежное поручение ПЖ000004709 от 08.06.2018</t>
        </r>
      </text>
    </comment>
    <comment ref="L1077" authorId="0" shapeId="0" xr:uid="{00000000-0006-0000-0100-0000EC060000}">
      <text>
        <r>
          <rPr>
            <b/>
            <sz val="9"/>
            <color indexed="81"/>
            <rFont val="Tahoma"/>
            <family val="2"/>
            <charset val="204"/>
          </rPr>
          <t>Olga Kapitulskaya:</t>
        </r>
        <r>
          <rPr>
            <sz val="9"/>
            <color indexed="81"/>
            <rFont val="Tahoma"/>
            <family val="2"/>
            <charset val="204"/>
          </rPr>
          <t xml:space="preserve">
Платежное поручение ПЖ000003138 от 13.04.2018</t>
        </r>
      </text>
    </comment>
    <comment ref="L1078" authorId="0" shapeId="0" xr:uid="{00000000-0006-0000-0100-0000ED060000}">
      <text>
        <r>
          <rPr>
            <b/>
            <sz val="9"/>
            <color indexed="81"/>
            <rFont val="Tahoma"/>
            <family val="2"/>
            <charset val="204"/>
          </rPr>
          <t>Olga Kapitulskaya:</t>
        </r>
        <r>
          <rPr>
            <sz val="9"/>
            <color indexed="81"/>
            <rFont val="Tahoma"/>
            <family val="2"/>
            <charset val="204"/>
          </rPr>
          <t xml:space="preserve">
Платежное поручение ПЖ000002801 от 05.04.2018</t>
        </r>
      </text>
    </comment>
    <comment ref="L1079" authorId="0" shapeId="0" xr:uid="{00000000-0006-0000-0100-0000EE060000}">
      <text>
        <r>
          <rPr>
            <b/>
            <sz val="9"/>
            <color indexed="81"/>
            <rFont val="Tahoma"/>
            <family val="2"/>
            <charset val="204"/>
          </rPr>
          <t>Olga Kapitulskaya:</t>
        </r>
        <r>
          <rPr>
            <sz val="9"/>
            <color indexed="81"/>
            <rFont val="Tahoma"/>
            <family val="2"/>
            <charset val="204"/>
          </rPr>
          <t xml:space="preserve">
Платежное поручение ПЖ000002852 от 06.04.2018</t>
        </r>
      </text>
    </comment>
    <comment ref="AB1079" authorId="0" shapeId="0" xr:uid="{00000000-0006-0000-0100-0000EF060000}">
      <text>
        <r>
          <rPr>
            <b/>
            <sz val="9"/>
            <color indexed="81"/>
            <rFont val="Tahoma"/>
            <family val="2"/>
            <charset val="204"/>
          </rPr>
          <t>Olga Kapitulskaya:</t>
        </r>
        <r>
          <rPr>
            <sz val="9"/>
            <color indexed="81"/>
            <rFont val="Tahoma"/>
            <family val="2"/>
            <charset val="204"/>
          </rPr>
          <t xml:space="preserve">
Платежное поручение ПЖ000011326 от 28.12.2018</t>
        </r>
      </text>
    </comment>
    <comment ref="X1080" authorId="0" shapeId="0" xr:uid="{00000000-0006-0000-0100-0000F0060000}">
      <text>
        <r>
          <rPr>
            <b/>
            <sz val="9"/>
            <color indexed="81"/>
            <rFont val="Tahoma"/>
            <family val="2"/>
            <charset val="204"/>
          </rPr>
          <t>Olga Kapitulskaya:</t>
        </r>
        <r>
          <rPr>
            <sz val="9"/>
            <color indexed="81"/>
            <rFont val="Tahoma"/>
            <family val="2"/>
            <charset val="204"/>
          </rPr>
          <t xml:space="preserve">
Платежное поручение ПЖ000008963 от 29.10.2018</t>
        </r>
      </text>
    </comment>
    <comment ref="F1082" authorId="0" shapeId="0" xr:uid="{00000000-0006-0000-0100-0000F1060000}">
      <text>
        <r>
          <rPr>
            <b/>
            <sz val="9"/>
            <color indexed="81"/>
            <rFont val="Tahoma"/>
            <family val="2"/>
            <charset val="204"/>
          </rPr>
          <t>Olga Kapitulskaya:</t>
        </r>
        <r>
          <rPr>
            <sz val="9"/>
            <color indexed="81"/>
            <rFont val="Tahoma"/>
            <family val="2"/>
            <charset val="204"/>
          </rPr>
          <t xml:space="preserve">
Платежное поручение ПЖ000000413 от 18.01.2018</t>
        </r>
      </text>
    </comment>
    <comment ref="H1082" authorId="0" shapeId="0" xr:uid="{00000000-0006-0000-0100-0000F2060000}">
      <text>
        <r>
          <rPr>
            <b/>
            <sz val="9"/>
            <color indexed="81"/>
            <rFont val="Tahoma"/>
            <family val="2"/>
            <charset val="204"/>
          </rPr>
          <t>Olga Kapitulskaya:</t>
        </r>
        <r>
          <rPr>
            <sz val="9"/>
            <color indexed="81"/>
            <rFont val="Tahoma"/>
            <family val="2"/>
            <charset val="204"/>
          </rPr>
          <t xml:space="preserve">
Платежное поручение ПЖ000001179 от 12.02.2018</t>
        </r>
      </text>
    </comment>
    <comment ref="J1082" authorId="0" shapeId="0" xr:uid="{00000000-0006-0000-0100-0000F3060000}">
      <text>
        <r>
          <rPr>
            <b/>
            <sz val="9"/>
            <color indexed="81"/>
            <rFont val="Tahoma"/>
            <family val="2"/>
            <charset val="204"/>
          </rPr>
          <t>Olga Kapitulskaya:</t>
        </r>
        <r>
          <rPr>
            <sz val="9"/>
            <color indexed="81"/>
            <rFont val="Tahoma"/>
            <family val="2"/>
            <charset val="204"/>
          </rPr>
          <t xml:space="preserve">
Платежное поручение ПЖ000002459 от 26.03.2018</t>
        </r>
      </text>
    </comment>
    <comment ref="L1082" authorId="0" shapeId="0" xr:uid="{00000000-0006-0000-0100-0000F4060000}">
      <text>
        <r>
          <rPr>
            <b/>
            <sz val="9"/>
            <color indexed="81"/>
            <rFont val="Tahoma"/>
            <family val="2"/>
            <charset val="204"/>
          </rPr>
          <t>Olga Kapitulskaya:</t>
        </r>
        <r>
          <rPr>
            <sz val="9"/>
            <color indexed="81"/>
            <rFont val="Tahoma"/>
            <family val="2"/>
            <charset val="204"/>
          </rPr>
          <t xml:space="preserve">
Платежное поручение ПЖ000002957 от 11.04.2018</t>
        </r>
      </text>
    </comment>
    <comment ref="N1082" authorId="0" shapeId="0" xr:uid="{00000000-0006-0000-0100-0000F5060000}">
      <text>
        <r>
          <rPr>
            <b/>
            <sz val="9"/>
            <color indexed="81"/>
            <rFont val="Tahoma"/>
            <family val="2"/>
            <charset val="204"/>
          </rPr>
          <t>Olga Kapitulskaya:</t>
        </r>
        <r>
          <rPr>
            <sz val="9"/>
            <color indexed="81"/>
            <rFont val="Tahoma"/>
            <family val="2"/>
            <charset val="204"/>
          </rPr>
          <t xml:space="preserve">
Платежное поручение ПЖ000004097 от 17.05.2018</t>
        </r>
      </text>
    </comment>
    <comment ref="P1082" authorId="0" shapeId="0" xr:uid="{00000000-0006-0000-0100-0000F6060000}">
      <text>
        <r>
          <rPr>
            <b/>
            <sz val="9"/>
            <color indexed="81"/>
            <rFont val="Tahoma"/>
            <family val="2"/>
            <charset val="204"/>
          </rPr>
          <t>Olga Kapitulskaya:</t>
        </r>
        <r>
          <rPr>
            <sz val="9"/>
            <color indexed="81"/>
            <rFont val="Tahoma"/>
            <family val="2"/>
            <charset val="204"/>
          </rPr>
          <t xml:space="preserve">
Платежное поручение ПЖ000004986 от 18.06.2018</t>
        </r>
      </text>
    </comment>
    <comment ref="R1082" authorId="0" shapeId="0" xr:uid="{00000000-0006-0000-0100-0000F7060000}">
      <text>
        <r>
          <rPr>
            <b/>
            <sz val="9"/>
            <color indexed="81"/>
            <rFont val="Tahoma"/>
            <family val="2"/>
            <charset val="204"/>
          </rPr>
          <t>Olga Kapitulskaya:</t>
        </r>
        <r>
          <rPr>
            <sz val="9"/>
            <color indexed="81"/>
            <rFont val="Tahoma"/>
            <family val="2"/>
            <charset val="204"/>
          </rPr>
          <t xml:space="preserve">
Платежное поручение ПЖ000005751 от 12.07.2018</t>
        </r>
      </text>
    </comment>
    <comment ref="F1083" authorId="0" shapeId="0" xr:uid="{00000000-0006-0000-0100-0000F8060000}">
      <text>
        <r>
          <rPr>
            <b/>
            <sz val="9"/>
            <color indexed="81"/>
            <rFont val="Tahoma"/>
            <family val="2"/>
            <charset val="204"/>
          </rPr>
          <t>Olga Kapitulskaya:</t>
        </r>
        <r>
          <rPr>
            <sz val="9"/>
            <color indexed="81"/>
            <rFont val="Tahoma"/>
            <family val="2"/>
            <charset val="204"/>
          </rPr>
          <t xml:space="preserve">
Платежное поручение ПЖ000000701 от 30.01.2018</t>
        </r>
      </text>
    </comment>
    <comment ref="J1083" authorId="0" shapeId="0" xr:uid="{00000000-0006-0000-0100-0000F9060000}">
      <text>
        <r>
          <rPr>
            <b/>
            <sz val="9"/>
            <color indexed="81"/>
            <rFont val="Tahoma"/>
            <family val="2"/>
            <charset val="204"/>
          </rPr>
          <t>Olga Kapitulskaya:</t>
        </r>
        <r>
          <rPr>
            <sz val="9"/>
            <color indexed="81"/>
            <rFont val="Tahoma"/>
            <family val="2"/>
            <charset val="204"/>
          </rPr>
          <t xml:space="preserve">
Платежное поручение ПЖ000001869 от 01.03.2018</t>
        </r>
      </text>
    </comment>
    <comment ref="R1083" authorId="0" shapeId="0" xr:uid="{00000000-0006-0000-0100-0000FA060000}">
      <text>
        <r>
          <rPr>
            <b/>
            <sz val="9"/>
            <color indexed="81"/>
            <rFont val="Tahoma"/>
            <family val="2"/>
            <charset val="204"/>
          </rPr>
          <t>Olga Kapitulskaya:</t>
        </r>
        <r>
          <rPr>
            <sz val="9"/>
            <color indexed="81"/>
            <rFont val="Tahoma"/>
            <family val="2"/>
            <charset val="204"/>
          </rPr>
          <t xml:space="preserve">
Платежное поручение ПЖ000005907 от 13.07.2018</t>
        </r>
      </text>
    </comment>
    <comment ref="F1084" authorId="0" shapeId="0" xr:uid="{00000000-0006-0000-0100-0000FB060000}">
      <text>
        <r>
          <rPr>
            <b/>
            <sz val="9"/>
            <color indexed="81"/>
            <rFont val="Tahoma"/>
            <family val="2"/>
            <charset val="204"/>
          </rPr>
          <t>Olga Kapitulskaya:</t>
        </r>
        <r>
          <rPr>
            <sz val="9"/>
            <color indexed="81"/>
            <rFont val="Tahoma"/>
            <family val="2"/>
            <charset val="204"/>
          </rPr>
          <t xml:space="preserve">
Платежное поручение ПЖ000000686 от 29.01.2018</t>
        </r>
      </text>
    </comment>
    <comment ref="J1084" authorId="0" shapeId="0" xr:uid="{00000000-0006-0000-0100-0000FC060000}">
      <text>
        <r>
          <rPr>
            <b/>
            <sz val="9"/>
            <color indexed="81"/>
            <rFont val="Tahoma"/>
            <family val="2"/>
            <charset val="204"/>
          </rPr>
          <t>Olga Kapitulskaya:</t>
        </r>
        <r>
          <rPr>
            <sz val="9"/>
            <color indexed="81"/>
            <rFont val="Tahoma"/>
            <family val="2"/>
            <charset val="204"/>
          </rPr>
          <t xml:space="preserve">
Платежное поручение ПЖ000001873 от 01.03.2018</t>
        </r>
      </text>
    </comment>
    <comment ref="L1084" authorId="0" shapeId="0" xr:uid="{00000000-0006-0000-0100-0000FD060000}">
      <text>
        <r>
          <rPr>
            <b/>
            <sz val="9"/>
            <color indexed="81"/>
            <rFont val="Tahoma"/>
            <family val="2"/>
            <charset val="204"/>
          </rPr>
          <t>Olga Kapitulskaya:</t>
        </r>
        <r>
          <rPr>
            <sz val="9"/>
            <color indexed="81"/>
            <rFont val="Tahoma"/>
            <family val="2"/>
            <charset val="204"/>
          </rPr>
          <t xml:space="preserve">
Платежное поручение ПЖ000003646 от 28.04.2018</t>
        </r>
      </text>
    </comment>
    <comment ref="R1084" authorId="0" shapeId="0" xr:uid="{00000000-0006-0000-0100-0000FE060000}">
      <text>
        <r>
          <rPr>
            <b/>
            <sz val="9"/>
            <color indexed="81"/>
            <rFont val="Tahoma"/>
            <family val="2"/>
            <charset val="204"/>
          </rPr>
          <t>Olga Kapitulskaya:</t>
        </r>
        <r>
          <rPr>
            <sz val="9"/>
            <color indexed="81"/>
            <rFont val="Tahoma"/>
            <family val="2"/>
            <charset val="204"/>
          </rPr>
          <t xml:space="preserve">
Платежное поручение ПЖ000005908 от 13.07.2018</t>
        </r>
      </text>
    </comment>
    <comment ref="Z1084" authorId="0" shapeId="0" xr:uid="{00000000-0006-0000-0100-0000FF060000}">
      <text>
        <r>
          <rPr>
            <b/>
            <sz val="9"/>
            <color indexed="81"/>
            <rFont val="Tahoma"/>
            <family val="2"/>
            <charset val="204"/>
          </rPr>
          <t>Olga Kapitulskaya:</t>
        </r>
        <r>
          <rPr>
            <sz val="9"/>
            <color indexed="81"/>
            <rFont val="Tahoma"/>
            <family val="2"/>
            <charset val="204"/>
          </rPr>
          <t xml:space="preserve">
Платежное поручение ПЖ000009339 от 06.11.2018</t>
        </r>
      </text>
    </comment>
    <comment ref="F1085" authorId="0" shapeId="0" xr:uid="{00000000-0006-0000-0100-000000070000}">
      <text>
        <r>
          <rPr>
            <b/>
            <sz val="9"/>
            <color indexed="81"/>
            <rFont val="Tahoma"/>
            <family val="2"/>
            <charset val="204"/>
          </rPr>
          <t>Olga Kapitulskaya:</t>
        </r>
        <r>
          <rPr>
            <sz val="9"/>
            <color indexed="81"/>
            <rFont val="Tahoma"/>
            <family val="2"/>
            <charset val="204"/>
          </rPr>
          <t xml:space="preserve">
Платежное поручение ПЖ000000684 от 29.01.2018</t>
        </r>
      </text>
    </comment>
    <comment ref="H1085" authorId="0" shapeId="0" xr:uid="{00000000-0006-0000-0100-000001070000}">
      <text>
        <r>
          <rPr>
            <b/>
            <sz val="9"/>
            <color indexed="81"/>
            <rFont val="Tahoma"/>
            <family val="2"/>
            <charset val="204"/>
          </rPr>
          <t>Olga Kapitulskaya:</t>
        </r>
        <r>
          <rPr>
            <sz val="9"/>
            <color indexed="81"/>
            <rFont val="Tahoma"/>
            <family val="2"/>
            <charset val="204"/>
          </rPr>
          <t xml:space="preserve">
Платежное поручение ПЖ000001007 от 05.02.2018</t>
        </r>
      </text>
    </comment>
    <comment ref="J1085" authorId="0" shapeId="0" xr:uid="{00000000-0006-0000-0100-000002070000}">
      <text>
        <r>
          <rPr>
            <b/>
            <sz val="9"/>
            <color indexed="81"/>
            <rFont val="Tahoma"/>
            <family val="2"/>
            <charset val="204"/>
          </rPr>
          <t>Olga Kapitulskaya:</t>
        </r>
        <r>
          <rPr>
            <sz val="9"/>
            <color indexed="81"/>
            <rFont val="Tahoma"/>
            <family val="2"/>
            <charset val="204"/>
          </rPr>
          <t xml:space="preserve">
Платежное поручение ПЖ000001870 от 01.03.2018</t>
        </r>
      </text>
    </comment>
    <comment ref="R1085" authorId="0" shapeId="0" xr:uid="{00000000-0006-0000-0100-000003070000}">
      <text>
        <r>
          <rPr>
            <b/>
            <sz val="9"/>
            <color indexed="81"/>
            <rFont val="Tahoma"/>
            <family val="2"/>
            <charset val="204"/>
          </rPr>
          <t>Olga Kapitulskaya:</t>
        </r>
        <r>
          <rPr>
            <sz val="9"/>
            <color indexed="81"/>
            <rFont val="Tahoma"/>
            <family val="2"/>
            <charset val="204"/>
          </rPr>
          <t xml:space="preserve">
Платежное поручение ПЖ000005909 от 13.07.2018</t>
        </r>
      </text>
    </comment>
    <comment ref="H1086" authorId="0" shapeId="0" xr:uid="{00000000-0006-0000-0100-000004070000}">
      <text>
        <r>
          <rPr>
            <b/>
            <sz val="9"/>
            <color indexed="81"/>
            <rFont val="Tahoma"/>
            <family val="2"/>
            <charset val="204"/>
          </rPr>
          <t>Olga Kapitulskaya:</t>
        </r>
        <r>
          <rPr>
            <sz val="9"/>
            <color indexed="81"/>
            <rFont val="Tahoma"/>
            <family val="2"/>
            <charset val="204"/>
          </rPr>
          <t xml:space="preserve">
Платежное поручение ПЖ000001014 от 06.02.2018</t>
        </r>
      </text>
    </comment>
    <comment ref="J1086" authorId="0" shapeId="0" xr:uid="{00000000-0006-0000-0100-000005070000}">
      <text>
        <r>
          <rPr>
            <b/>
            <sz val="9"/>
            <color indexed="81"/>
            <rFont val="Tahoma"/>
            <family val="2"/>
            <charset val="204"/>
          </rPr>
          <t>Olga Kapitulskaya:</t>
        </r>
        <r>
          <rPr>
            <sz val="9"/>
            <color indexed="81"/>
            <rFont val="Tahoma"/>
            <family val="2"/>
            <charset val="204"/>
          </rPr>
          <t xml:space="preserve">
Платежное поручение ПЖ000001864 от 01.03.2018</t>
        </r>
      </text>
    </comment>
    <comment ref="R1086" authorId="0" shapeId="0" xr:uid="{00000000-0006-0000-0100-000006070000}">
      <text>
        <r>
          <rPr>
            <b/>
            <sz val="9"/>
            <color indexed="81"/>
            <rFont val="Tahoma"/>
            <family val="2"/>
            <charset val="204"/>
          </rPr>
          <t>Olga Kapitulskaya:</t>
        </r>
        <r>
          <rPr>
            <sz val="9"/>
            <color indexed="81"/>
            <rFont val="Tahoma"/>
            <family val="2"/>
            <charset val="204"/>
          </rPr>
          <t xml:space="preserve">
</t>
        </r>
      </text>
    </comment>
    <comment ref="AB1086" authorId="0" shapeId="0" xr:uid="{00000000-0006-0000-0100-000007070000}">
      <text>
        <r>
          <rPr>
            <b/>
            <sz val="9"/>
            <color indexed="81"/>
            <rFont val="Tahoma"/>
            <family val="2"/>
            <charset val="204"/>
          </rPr>
          <t>Olga Kapitulskaya:</t>
        </r>
        <r>
          <rPr>
            <sz val="9"/>
            <color indexed="81"/>
            <rFont val="Tahoma"/>
            <family val="2"/>
            <charset val="204"/>
          </rPr>
          <t xml:space="preserve">
Платежное поручение ПЖ000010301 от 05.12.2018</t>
        </r>
      </text>
    </comment>
    <comment ref="H1087" authorId="0" shapeId="0" xr:uid="{00000000-0006-0000-0100-000008070000}">
      <text>
        <r>
          <rPr>
            <b/>
            <sz val="9"/>
            <color indexed="81"/>
            <rFont val="Tahoma"/>
            <family val="2"/>
            <charset val="204"/>
          </rPr>
          <t>Olga Kapitulskaya:</t>
        </r>
        <r>
          <rPr>
            <sz val="9"/>
            <color indexed="81"/>
            <rFont val="Tahoma"/>
            <family val="2"/>
            <charset val="204"/>
          </rPr>
          <t xml:space="preserve">
Платежное поручение ПЖ000001189 от 13.02.2018</t>
        </r>
      </text>
    </comment>
    <comment ref="J1087" authorId="0" shapeId="0" xr:uid="{00000000-0006-0000-0100-000009070000}">
      <text>
        <r>
          <rPr>
            <b/>
            <sz val="9"/>
            <color indexed="81"/>
            <rFont val="Tahoma"/>
            <family val="2"/>
            <charset val="204"/>
          </rPr>
          <t>Olga Kapitulskaya:</t>
        </r>
        <r>
          <rPr>
            <sz val="9"/>
            <color indexed="81"/>
            <rFont val="Tahoma"/>
            <family val="2"/>
            <charset val="204"/>
          </rPr>
          <t xml:space="preserve">
Платежное поручение ПЖ000002353 от 20.03.2018</t>
        </r>
      </text>
    </comment>
    <comment ref="R1087" authorId="0" shapeId="0" xr:uid="{00000000-0006-0000-0100-00000A070000}">
      <text>
        <r>
          <rPr>
            <b/>
            <sz val="9"/>
            <color indexed="81"/>
            <rFont val="Tahoma"/>
            <family val="2"/>
            <charset val="204"/>
          </rPr>
          <t>Olga Kapitulskaya:</t>
        </r>
        <r>
          <rPr>
            <sz val="9"/>
            <color indexed="81"/>
            <rFont val="Tahoma"/>
            <family val="2"/>
            <charset val="204"/>
          </rPr>
          <t xml:space="preserve">
Платежное поручение ПЖ000005986 от 17.07.2018</t>
        </r>
      </text>
    </comment>
    <comment ref="Z1087" authorId="0" shapeId="0" xr:uid="{00000000-0006-0000-0100-00000B070000}">
      <text>
        <r>
          <rPr>
            <b/>
            <sz val="9"/>
            <color indexed="81"/>
            <rFont val="Tahoma"/>
            <family val="2"/>
            <charset val="204"/>
          </rPr>
          <t>Olga Kapitulskaya:</t>
        </r>
        <r>
          <rPr>
            <sz val="9"/>
            <color indexed="81"/>
            <rFont val="Tahoma"/>
            <family val="2"/>
            <charset val="204"/>
          </rPr>
          <t xml:space="preserve">
Платежное поручение ПЖ000009520 от 13.11.2018</t>
        </r>
      </text>
    </comment>
    <comment ref="AB1087" authorId="0" shapeId="0" xr:uid="{00000000-0006-0000-0100-00000C070000}">
      <text>
        <r>
          <rPr>
            <b/>
            <sz val="9"/>
            <color indexed="81"/>
            <rFont val="Tahoma"/>
            <family val="2"/>
            <charset val="204"/>
          </rPr>
          <t>Olga Kapitulskaya:</t>
        </r>
        <r>
          <rPr>
            <sz val="9"/>
            <color indexed="81"/>
            <rFont val="Tahoma"/>
            <family val="2"/>
            <charset val="204"/>
          </rPr>
          <t xml:space="preserve">
Платежное поручение ПЖ000010300 от 05.12.2018</t>
        </r>
      </text>
    </comment>
    <comment ref="H1088" authorId="0" shapeId="0" xr:uid="{00000000-0006-0000-0100-00000D070000}">
      <text>
        <r>
          <rPr>
            <b/>
            <sz val="9"/>
            <color indexed="81"/>
            <rFont val="Tahoma"/>
            <family val="2"/>
            <charset val="204"/>
          </rPr>
          <t>Olga Kapitulskaya:</t>
        </r>
        <r>
          <rPr>
            <sz val="9"/>
            <color indexed="81"/>
            <rFont val="Tahoma"/>
            <family val="2"/>
            <charset val="204"/>
          </rPr>
          <t xml:space="preserve">
Платежное поручение ПЖ000001497 от 20.02.2018</t>
        </r>
      </text>
    </comment>
    <comment ref="J1088" authorId="0" shapeId="0" xr:uid="{00000000-0006-0000-0100-00000E070000}">
      <text>
        <r>
          <rPr>
            <b/>
            <sz val="9"/>
            <color indexed="81"/>
            <rFont val="Tahoma"/>
            <family val="2"/>
            <charset val="204"/>
          </rPr>
          <t>Olga Kapitulskaya:</t>
        </r>
        <r>
          <rPr>
            <sz val="9"/>
            <color indexed="81"/>
            <rFont val="Tahoma"/>
            <family val="2"/>
            <charset val="204"/>
          </rPr>
          <t xml:space="preserve">
Платежное поручение ПЖ000002355 от 20.03.2018</t>
        </r>
      </text>
    </comment>
    <comment ref="R1088" authorId="0" shapeId="0" xr:uid="{00000000-0006-0000-0100-00000F070000}">
      <text>
        <r>
          <rPr>
            <b/>
            <sz val="9"/>
            <color indexed="81"/>
            <rFont val="Tahoma"/>
            <family val="2"/>
            <charset val="204"/>
          </rPr>
          <t>Olga Kapitulskaya:</t>
        </r>
        <r>
          <rPr>
            <sz val="9"/>
            <color indexed="81"/>
            <rFont val="Tahoma"/>
            <family val="2"/>
            <charset val="204"/>
          </rPr>
          <t xml:space="preserve">
Платежное поручение ПЖ000005987 от 17.07.2018</t>
        </r>
      </text>
    </comment>
    <comment ref="Z1088" authorId="0" shapeId="0" xr:uid="{00000000-0006-0000-0100-000010070000}">
      <text>
        <r>
          <rPr>
            <b/>
            <sz val="9"/>
            <color indexed="81"/>
            <rFont val="Tahoma"/>
            <family val="2"/>
            <charset val="204"/>
          </rPr>
          <t>Olga Kapitulskaya:</t>
        </r>
        <r>
          <rPr>
            <sz val="9"/>
            <color indexed="81"/>
            <rFont val="Tahoma"/>
            <family val="2"/>
            <charset val="204"/>
          </rPr>
          <t xml:space="preserve">
Платежное поручение ПЖ000009658 от 15.11.2018</t>
        </r>
      </text>
    </comment>
    <comment ref="AB1088" authorId="0" shapeId="0" xr:uid="{00000000-0006-0000-0100-000011070000}">
      <text>
        <r>
          <rPr>
            <b/>
            <sz val="9"/>
            <color indexed="81"/>
            <rFont val="Tahoma"/>
            <family val="2"/>
            <charset val="204"/>
          </rPr>
          <t>Olga Kapitulskaya:</t>
        </r>
        <r>
          <rPr>
            <sz val="9"/>
            <color indexed="81"/>
            <rFont val="Tahoma"/>
            <family val="2"/>
            <charset val="204"/>
          </rPr>
          <t xml:space="preserve">
Платежное поручение ПЖ000010725 от 19.12.2018</t>
        </r>
      </text>
    </comment>
    <comment ref="F1089" authorId="0" shapeId="0" xr:uid="{00000000-0006-0000-0100-000012070000}">
      <text>
        <r>
          <rPr>
            <b/>
            <sz val="9"/>
            <color indexed="81"/>
            <rFont val="Tahoma"/>
            <family val="2"/>
            <charset val="204"/>
          </rPr>
          <t>Olga Kapitulskaya:</t>
        </r>
        <r>
          <rPr>
            <sz val="9"/>
            <color indexed="81"/>
            <rFont val="Tahoma"/>
            <family val="2"/>
            <charset val="204"/>
          </rPr>
          <t xml:space="preserve">
Платежное поручение ПЖ000000844 от 31.01.2018</t>
        </r>
      </text>
    </comment>
    <comment ref="H1089" authorId="0" shapeId="0" xr:uid="{00000000-0006-0000-0100-000013070000}">
      <text>
        <r>
          <rPr>
            <b/>
            <sz val="9"/>
            <color indexed="81"/>
            <rFont val="Tahoma"/>
            <family val="2"/>
            <charset val="204"/>
          </rPr>
          <t>Olga Kapitulskaya:</t>
        </r>
        <r>
          <rPr>
            <sz val="9"/>
            <color indexed="81"/>
            <rFont val="Tahoma"/>
            <family val="2"/>
            <charset val="204"/>
          </rPr>
          <t xml:space="preserve">
Платежное поручение ПЖ000001008 от 05.02.2018</t>
        </r>
      </text>
    </comment>
    <comment ref="N1089" authorId="0" shapeId="0" xr:uid="{00000000-0006-0000-0100-000014070000}">
      <text>
        <r>
          <rPr>
            <b/>
            <sz val="9"/>
            <color indexed="81"/>
            <rFont val="Tahoma"/>
            <family val="2"/>
            <charset val="204"/>
          </rPr>
          <t>Olga Kapitulskaya:</t>
        </r>
        <r>
          <rPr>
            <sz val="9"/>
            <color indexed="81"/>
            <rFont val="Tahoma"/>
            <family val="2"/>
            <charset val="204"/>
          </rPr>
          <t xml:space="preserve">
Платежное поручение ПЖ000003725 от 04.05.2018</t>
        </r>
      </text>
    </comment>
    <comment ref="Z1089" authorId="0" shapeId="0" xr:uid="{00000000-0006-0000-0100-000015070000}">
      <text>
        <r>
          <rPr>
            <b/>
            <sz val="9"/>
            <color indexed="81"/>
            <rFont val="Tahoma"/>
            <family val="2"/>
            <charset val="204"/>
          </rPr>
          <t>Olga Kapitulskaya:</t>
        </r>
        <r>
          <rPr>
            <sz val="9"/>
            <color indexed="81"/>
            <rFont val="Tahoma"/>
            <family val="2"/>
            <charset val="204"/>
          </rPr>
          <t xml:space="preserve">
Платежное поручение ПЖ000009655 от 15.11.2018</t>
        </r>
      </text>
    </comment>
    <comment ref="AB1089" authorId="0" shapeId="0" xr:uid="{00000000-0006-0000-0100-000016070000}">
      <text>
        <r>
          <rPr>
            <b/>
            <sz val="9"/>
            <color indexed="81"/>
            <rFont val="Tahoma"/>
            <family val="2"/>
            <charset val="204"/>
          </rPr>
          <t>Olga Kapitulskaya:</t>
        </r>
        <r>
          <rPr>
            <sz val="9"/>
            <color indexed="81"/>
            <rFont val="Tahoma"/>
            <family val="2"/>
            <charset val="204"/>
          </rPr>
          <t xml:space="preserve">
Платежное поручение ПЖ000010861 от 24.12.2018</t>
        </r>
      </text>
    </comment>
    <comment ref="R1090" authorId="0" shapeId="0" xr:uid="{00000000-0006-0000-0100-000017070000}">
      <text>
        <r>
          <rPr>
            <b/>
            <sz val="9"/>
            <color indexed="81"/>
            <rFont val="Tahoma"/>
            <family val="2"/>
            <charset val="204"/>
          </rPr>
          <t>Olga Kapitulskaya:</t>
        </r>
        <r>
          <rPr>
            <sz val="9"/>
            <color indexed="81"/>
            <rFont val="Tahoma"/>
            <family val="2"/>
            <charset val="204"/>
          </rPr>
          <t xml:space="preserve">
Платежное поручение ПЖ000005996 от 18.07.2018</t>
        </r>
      </text>
    </comment>
    <comment ref="X1090" authorId="0" shapeId="0" xr:uid="{00000000-0006-0000-0100-000018070000}">
      <text>
        <r>
          <rPr>
            <b/>
            <sz val="9"/>
            <color indexed="81"/>
            <rFont val="Tahoma"/>
            <family val="2"/>
            <charset val="204"/>
          </rPr>
          <t>Olga Kapitulskaya:</t>
        </r>
        <r>
          <rPr>
            <sz val="9"/>
            <color indexed="81"/>
            <rFont val="Tahoma"/>
            <family val="2"/>
            <charset val="204"/>
          </rPr>
          <t xml:space="preserve">
Платежное поручение ПЖ000008832 от 22.10.2018</t>
        </r>
      </text>
    </comment>
    <comment ref="Z1090" authorId="0" shapeId="0" xr:uid="{00000000-0006-0000-0100-000019070000}">
      <text>
        <r>
          <rPr>
            <b/>
            <sz val="9"/>
            <color indexed="81"/>
            <rFont val="Tahoma"/>
            <family val="2"/>
            <charset val="204"/>
          </rPr>
          <t>Olga Kapitulskaya:</t>
        </r>
        <r>
          <rPr>
            <sz val="9"/>
            <color indexed="81"/>
            <rFont val="Tahoma"/>
            <family val="2"/>
            <charset val="204"/>
          </rPr>
          <t xml:space="preserve">
Платежное поручение ПЖ000009889 от 26.11.2018</t>
        </r>
      </text>
    </comment>
    <comment ref="R1091" authorId="0" shapeId="0" xr:uid="{00000000-0006-0000-0100-00001A070000}">
      <text>
        <r>
          <rPr>
            <b/>
            <sz val="9"/>
            <color indexed="81"/>
            <rFont val="Tahoma"/>
            <family val="2"/>
            <charset val="204"/>
          </rPr>
          <t>Olga Kapitulskaya:</t>
        </r>
        <r>
          <rPr>
            <sz val="9"/>
            <color indexed="81"/>
            <rFont val="Tahoma"/>
            <family val="2"/>
            <charset val="204"/>
          </rPr>
          <t xml:space="preserve">
Платежное поручение ПЖ000005997 от 18.07.2018</t>
        </r>
      </text>
    </comment>
    <comment ref="AB1091" authorId="0" shapeId="0" xr:uid="{00000000-0006-0000-0100-00001B070000}">
      <text>
        <r>
          <rPr>
            <b/>
            <sz val="9"/>
            <color indexed="81"/>
            <rFont val="Tahoma"/>
            <family val="2"/>
            <charset val="204"/>
          </rPr>
          <t>Olga Kapitulskaya:</t>
        </r>
        <r>
          <rPr>
            <sz val="9"/>
            <color indexed="81"/>
            <rFont val="Tahoma"/>
            <family val="2"/>
            <charset val="204"/>
          </rPr>
          <t xml:space="preserve">
Платежное поручение ПЖ000010859 от 24.12.2018</t>
        </r>
      </text>
    </comment>
    <comment ref="R1092" authorId="0" shapeId="0" xr:uid="{00000000-0006-0000-0100-00001C070000}">
      <text>
        <r>
          <rPr>
            <b/>
            <sz val="9"/>
            <color indexed="81"/>
            <rFont val="Tahoma"/>
            <family val="2"/>
            <charset val="204"/>
          </rPr>
          <t>Olga Kapitulskaya:</t>
        </r>
        <r>
          <rPr>
            <sz val="9"/>
            <color indexed="81"/>
            <rFont val="Tahoma"/>
            <family val="2"/>
            <charset val="204"/>
          </rPr>
          <t xml:space="preserve">
Платежное поручение ПЖ000006001 от 18.07.2018</t>
        </r>
      </text>
    </comment>
    <comment ref="X1092" authorId="0" shapeId="0" xr:uid="{00000000-0006-0000-0100-00001D070000}">
      <text>
        <r>
          <rPr>
            <b/>
            <sz val="9"/>
            <color indexed="81"/>
            <rFont val="Tahoma"/>
            <family val="2"/>
            <charset val="204"/>
          </rPr>
          <t>Olga Kapitulskaya:</t>
        </r>
        <r>
          <rPr>
            <sz val="9"/>
            <color indexed="81"/>
            <rFont val="Tahoma"/>
            <family val="2"/>
            <charset val="204"/>
          </rPr>
          <t xml:space="preserve">
Платежное поручение ПЖ000009034 от 30.10.2018</t>
        </r>
      </text>
    </comment>
    <comment ref="AB1092" authorId="0" shapeId="0" xr:uid="{00000000-0006-0000-0100-00001E070000}">
      <text>
        <r>
          <rPr>
            <b/>
            <sz val="9"/>
            <color indexed="81"/>
            <rFont val="Tahoma"/>
            <family val="2"/>
            <charset val="204"/>
          </rPr>
          <t>Olga Kapitulskaya:</t>
        </r>
        <r>
          <rPr>
            <sz val="9"/>
            <color indexed="81"/>
            <rFont val="Tahoma"/>
            <family val="2"/>
            <charset val="204"/>
          </rPr>
          <t xml:space="preserve">
Платежное поручение ПЖ000011162 от 26.12.2018 0:00:00</t>
        </r>
      </text>
    </comment>
    <comment ref="H1093" authorId="0" shapeId="0" xr:uid="{00000000-0006-0000-0100-00001F070000}">
      <text>
        <r>
          <rPr>
            <b/>
            <sz val="9"/>
            <color indexed="81"/>
            <rFont val="Tahoma"/>
            <family val="2"/>
            <charset val="204"/>
          </rPr>
          <t>Olga Kapitulskaya:</t>
        </r>
        <r>
          <rPr>
            <sz val="9"/>
            <color indexed="81"/>
            <rFont val="Tahoma"/>
            <family val="2"/>
            <charset val="204"/>
          </rPr>
          <t xml:space="preserve">
Платежное поручение ПЖ000001190 от 13.02.2018</t>
        </r>
      </text>
    </comment>
    <comment ref="J1093" authorId="0" shapeId="0" xr:uid="{00000000-0006-0000-0100-000020070000}">
      <text>
        <r>
          <rPr>
            <b/>
            <sz val="9"/>
            <color indexed="81"/>
            <rFont val="Tahoma"/>
            <family val="2"/>
            <charset val="204"/>
          </rPr>
          <t>Olga Kapitulskaya:</t>
        </r>
        <r>
          <rPr>
            <sz val="9"/>
            <color indexed="81"/>
            <rFont val="Tahoma"/>
            <family val="2"/>
            <charset val="204"/>
          </rPr>
          <t xml:space="preserve">
Платежное поручение ПЖ000001871 от 01.03.2018</t>
        </r>
      </text>
    </comment>
    <comment ref="R1093" authorId="0" shapeId="0" xr:uid="{00000000-0006-0000-0100-000021070000}">
      <text>
        <r>
          <rPr>
            <b/>
            <sz val="9"/>
            <color indexed="81"/>
            <rFont val="Tahoma"/>
            <family val="2"/>
            <charset val="204"/>
          </rPr>
          <t>Olga Kapitulskaya:</t>
        </r>
        <r>
          <rPr>
            <sz val="9"/>
            <color indexed="81"/>
            <rFont val="Tahoma"/>
            <family val="2"/>
            <charset val="204"/>
          </rPr>
          <t xml:space="preserve">
Платежное поручение ПЖ000005988 от 17.07.20180</t>
        </r>
      </text>
    </comment>
    <comment ref="X1093" authorId="0" shapeId="0" xr:uid="{00000000-0006-0000-0100-000022070000}">
      <text>
        <r>
          <rPr>
            <b/>
            <sz val="9"/>
            <color indexed="81"/>
            <rFont val="Tahoma"/>
            <family val="2"/>
            <charset val="204"/>
          </rPr>
          <t>Olga Kapitulskaya:</t>
        </r>
        <r>
          <rPr>
            <sz val="9"/>
            <color indexed="81"/>
            <rFont val="Tahoma"/>
            <family val="2"/>
            <charset val="204"/>
          </rPr>
          <t xml:space="preserve">
Платежное поручение ПЖ000009035 от 30.10.2018</t>
        </r>
      </text>
    </comment>
    <comment ref="Z1093" authorId="0" shapeId="0" xr:uid="{00000000-0006-0000-0100-000023070000}">
      <text>
        <r>
          <rPr>
            <b/>
            <sz val="9"/>
            <color indexed="81"/>
            <rFont val="Tahoma"/>
            <family val="2"/>
            <charset val="204"/>
          </rPr>
          <t>Olga Kapitulskaya:</t>
        </r>
        <r>
          <rPr>
            <sz val="9"/>
            <color indexed="81"/>
            <rFont val="Tahoma"/>
            <family val="2"/>
            <charset val="204"/>
          </rPr>
          <t xml:space="preserve">
Платежное поручение ПЖ000009931 от 27.11.2018</t>
        </r>
      </text>
    </comment>
    <comment ref="AB1093" authorId="0" shapeId="0" xr:uid="{00000000-0006-0000-0100-000024070000}">
      <text>
        <r>
          <rPr>
            <b/>
            <sz val="9"/>
            <color indexed="81"/>
            <rFont val="Tahoma"/>
            <family val="2"/>
            <charset val="204"/>
          </rPr>
          <t>Olga Kapitulskaya:</t>
        </r>
        <r>
          <rPr>
            <sz val="9"/>
            <color indexed="81"/>
            <rFont val="Tahoma"/>
            <family val="2"/>
            <charset val="204"/>
          </rPr>
          <t xml:space="preserve">
Платежное поручение ПЖ000011162 от 26.12.2018 0:00:00</t>
        </r>
      </text>
    </comment>
    <comment ref="H1094" authorId="0" shapeId="0" xr:uid="{00000000-0006-0000-0100-000025070000}">
      <text>
        <r>
          <rPr>
            <b/>
            <sz val="9"/>
            <color indexed="81"/>
            <rFont val="Tahoma"/>
            <family val="2"/>
            <charset val="204"/>
          </rPr>
          <t>Olga Kapitulskaya:</t>
        </r>
        <r>
          <rPr>
            <sz val="9"/>
            <color indexed="81"/>
            <rFont val="Tahoma"/>
            <family val="2"/>
            <charset val="204"/>
          </rPr>
          <t xml:space="preserve">
Платежное поручение ПЖ000001339 от 14.02.2018</t>
        </r>
      </text>
    </comment>
    <comment ref="J1094" authorId="0" shapeId="0" xr:uid="{00000000-0006-0000-0100-000026070000}">
      <text>
        <r>
          <rPr>
            <b/>
            <sz val="9"/>
            <color indexed="81"/>
            <rFont val="Tahoma"/>
            <family val="2"/>
            <charset val="204"/>
          </rPr>
          <t>Olga Kapitulskaya:</t>
        </r>
        <r>
          <rPr>
            <sz val="9"/>
            <color indexed="81"/>
            <rFont val="Tahoma"/>
            <family val="2"/>
            <charset val="204"/>
          </rPr>
          <t xml:space="preserve">
Платежное поручение ПЖ000002350 от 20.03.2018</t>
        </r>
      </text>
    </comment>
    <comment ref="R1094" authorId="0" shapeId="0" xr:uid="{00000000-0006-0000-0100-000027070000}">
      <text>
        <r>
          <rPr>
            <b/>
            <sz val="9"/>
            <color indexed="81"/>
            <rFont val="Tahoma"/>
            <family val="2"/>
            <charset val="204"/>
          </rPr>
          <t>Olga Kapitulskaya:</t>
        </r>
        <r>
          <rPr>
            <sz val="9"/>
            <color indexed="81"/>
            <rFont val="Tahoma"/>
            <family val="2"/>
            <charset val="204"/>
          </rPr>
          <t xml:space="preserve">
Платежное поручение ПЖ000005985 от 17.07.2018</t>
        </r>
      </text>
    </comment>
    <comment ref="X1094" authorId="0" shapeId="0" xr:uid="{00000000-0006-0000-0100-000028070000}">
      <text>
        <r>
          <rPr>
            <b/>
            <sz val="9"/>
            <color indexed="81"/>
            <rFont val="Tahoma"/>
            <family val="2"/>
            <charset val="204"/>
          </rPr>
          <t>Olga Kapitulskaya:</t>
        </r>
        <r>
          <rPr>
            <sz val="9"/>
            <color indexed="81"/>
            <rFont val="Tahoma"/>
            <family val="2"/>
            <charset val="204"/>
          </rPr>
          <t xml:space="preserve">
Платежное поручение ПЖ000009036 от 30.10.2018</t>
        </r>
      </text>
    </comment>
    <comment ref="AB1094" authorId="0" shapeId="0" xr:uid="{00000000-0006-0000-0100-000029070000}">
      <text>
        <r>
          <rPr>
            <b/>
            <sz val="9"/>
            <color indexed="81"/>
            <rFont val="Tahoma"/>
            <family val="2"/>
            <charset val="204"/>
          </rPr>
          <t>Olga Kapitulskaya:</t>
        </r>
        <r>
          <rPr>
            <sz val="9"/>
            <color indexed="81"/>
            <rFont val="Tahoma"/>
            <family val="2"/>
            <charset val="204"/>
          </rPr>
          <t xml:space="preserve">
Платежное поручение ПЖ000011125 от 26.12.2018</t>
        </r>
      </text>
    </comment>
    <comment ref="J1095" authorId="0" shapeId="0" xr:uid="{00000000-0006-0000-0100-00002A070000}">
      <text>
        <r>
          <rPr>
            <b/>
            <sz val="9"/>
            <color indexed="81"/>
            <rFont val="Tahoma"/>
            <family val="2"/>
            <charset val="204"/>
          </rPr>
          <t>Olga Kapitulskaya:</t>
        </r>
        <r>
          <rPr>
            <sz val="9"/>
            <color indexed="81"/>
            <rFont val="Tahoma"/>
            <family val="2"/>
            <charset val="204"/>
          </rPr>
          <t xml:space="preserve">
Платежное поручение ПЖ000002352 от 20.03.2018</t>
        </r>
      </text>
    </comment>
    <comment ref="R1095" authorId="0" shapeId="0" xr:uid="{00000000-0006-0000-0100-00002B070000}">
      <text>
        <r>
          <rPr>
            <b/>
            <sz val="9"/>
            <color indexed="81"/>
            <rFont val="Tahoma"/>
            <family val="2"/>
            <charset val="204"/>
          </rPr>
          <t>Olga Kapitulskaya:</t>
        </r>
        <r>
          <rPr>
            <sz val="9"/>
            <color indexed="81"/>
            <rFont val="Tahoma"/>
            <family val="2"/>
            <charset val="204"/>
          </rPr>
          <t xml:space="preserve">
Платежное поручение ПЖ000006041 от 19.07.2018</t>
        </r>
      </text>
    </comment>
    <comment ref="AB1095" authorId="0" shapeId="0" xr:uid="{00000000-0006-0000-0100-00002C070000}">
      <text>
        <r>
          <rPr>
            <b/>
            <sz val="9"/>
            <color indexed="81"/>
            <rFont val="Tahoma"/>
            <family val="2"/>
            <charset val="204"/>
          </rPr>
          <t>Olga Kapitulskaya:</t>
        </r>
        <r>
          <rPr>
            <sz val="9"/>
            <color indexed="81"/>
            <rFont val="Tahoma"/>
            <family val="2"/>
            <charset val="204"/>
          </rPr>
          <t xml:space="preserve">
Платежное поручение ПЖ000011220 от 27.12.2018</t>
        </r>
      </text>
    </comment>
    <comment ref="J1096" authorId="0" shapeId="0" xr:uid="{00000000-0006-0000-0100-00002D070000}">
      <text>
        <r>
          <rPr>
            <b/>
            <sz val="9"/>
            <color indexed="81"/>
            <rFont val="Tahoma"/>
            <family val="2"/>
            <charset val="204"/>
          </rPr>
          <t>Olga Kapitulskaya:</t>
        </r>
        <r>
          <rPr>
            <sz val="9"/>
            <color indexed="81"/>
            <rFont val="Tahoma"/>
            <family val="2"/>
            <charset val="204"/>
          </rPr>
          <t xml:space="preserve">
Платежное поручение ПЖ000002470 от 26.03.2018</t>
        </r>
      </text>
    </comment>
    <comment ref="X1096" authorId="0" shapeId="0" xr:uid="{00000000-0006-0000-0100-00002E070000}">
      <text>
        <r>
          <rPr>
            <b/>
            <sz val="9"/>
            <color indexed="81"/>
            <rFont val="Tahoma"/>
            <family val="2"/>
            <charset val="204"/>
          </rPr>
          <t>Olga Kapitulskaya:</t>
        </r>
        <r>
          <rPr>
            <sz val="9"/>
            <color indexed="81"/>
            <rFont val="Tahoma"/>
            <family val="2"/>
            <charset val="204"/>
          </rPr>
          <t xml:space="preserve">
Платежное поручение ПЖ000009038 от 30.10.2018</t>
        </r>
      </text>
    </comment>
    <comment ref="AB1096" authorId="0" shapeId="0" xr:uid="{00000000-0006-0000-0100-00002F070000}">
      <text>
        <r>
          <rPr>
            <b/>
            <sz val="9"/>
            <color indexed="81"/>
            <rFont val="Tahoma"/>
            <family val="2"/>
            <charset val="204"/>
          </rPr>
          <t>Olga Kapitulskaya:</t>
        </r>
        <r>
          <rPr>
            <sz val="9"/>
            <color indexed="81"/>
            <rFont val="Tahoma"/>
            <family val="2"/>
            <charset val="204"/>
          </rPr>
          <t xml:space="preserve">
Платежное поручение ПЖ000011221 от 27.12.2018</t>
        </r>
      </text>
    </comment>
    <comment ref="J1097" authorId="0" shapeId="0" xr:uid="{00000000-0006-0000-0100-000030070000}">
      <text>
        <r>
          <rPr>
            <b/>
            <sz val="9"/>
            <color indexed="81"/>
            <rFont val="Tahoma"/>
            <family val="2"/>
            <charset val="204"/>
          </rPr>
          <t>Olga Kapitulskaya:</t>
        </r>
        <r>
          <rPr>
            <sz val="9"/>
            <color indexed="81"/>
            <rFont val="Tahoma"/>
            <family val="2"/>
            <charset val="204"/>
          </rPr>
          <t xml:space="preserve">
Платежное поручение ПЖ000002471 от 26.03.2018</t>
        </r>
      </text>
    </comment>
    <comment ref="X1097" authorId="0" shapeId="0" xr:uid="{00000000-0006-0000-0100-000031070000}">
      <text>
        <r>
          <rPr>
            <b/>
            <sz val="9"/>
            <color indexed="81"/>
            <rFont val="Tahoma"/>
            <family val="2"/>
            <charset val="204"/>
          </rPr>
          <t>Olga Kapitulskaya:</t>
        </r>
        <r>
          <rPr>
            <sz val="9"/>
            <color indexed="81"/>
            <rFont val="Tahoma"/>
            <family val="2"/>
            <charset val="204"/>
          </rPr>
          <t xml:space="preserve">
Платежное поручение ПЖ000009039 от 30.10.2018</t>
        </r>
      </text>
    </comment>
    <comment ref="AB1097" authorId="0" shapeId="0" xr:uid="{00000000-0006-0000-0100-000032070000}">
      <text>
        <r>
          <rPr>
            <b/>
            <sz val="9"/>
            <color indexed="81"/>
            <rFont val="Tahoma"/>
            <family val="2"/>
            <charset val="204"/>
          </rPr>
          <t>Olga Kapitulskaya:</t>
        </r>
        <r>
          <rPr>
            <sz val="9"/>
            <color indexed="81"/>
            <rFont val="Tahoma"/>
            <family val="2"/>
            <charset val="204"/>
          </rPr>
          <t xml:space="preserve">
Платежное поручение ПЖ000011227 от 27.12.2018</t>
        </r>
      </text>
    </comment>
    <comment ref="F1099" authorId="0" shapeId="0" xr:uid="{00000000-0006-0000-0100-000033070000}">
      <text>
        <r>
          <rPr>
            <b/>
            <sz val="9"/>
            <color indexed="81"/>
            <rFont val="Tahoma"/>
            <family val="2"/>
            <charset val="204"/>
          </rPr>
          <t>Olga Kapitulskaya:</t>
        </r>
        <r>
          <rPr>
            <sz val="9"/>
            <color indexed="81"/>
            <rFont val="Tahoma"/>
            <family val="2"/>
            <charset val="204"/>
          </rPr>
          <t xml:space="preserve">
Платежное поручение ПЖ000000683 от 29.01.2018</t>
        </r>
      </text>
    </comment>
    <comment ref="H1099" authorId="0" shapeId="0" xr:uid="{00000000-0006-0000-0100-000034070000}">
      <text>
        <r>
          <rPr>
            <b/>
            <sz val="9"/>
            <color indexed="81"/>
            <rFont val="Tahoma"/>
            <family val="2"/>
            <charset val="204"/>
          </rPr>
          <t>Olga Kapitulskaya:</t>
        </r>
        <r>
          <rPr>
            <sz val="9"/>
            <color indexed="81"/>
            <rFont val="Tahoma"/>
            <family val="2"/>
            <charset val="204"/>
          </rPr>
          <t xml:space="preserve">
Платежное поручение ПЖ000001189 от 13.02.2018</t>
        </r>
      </text>
    </comment>
    <comment ref="J1099" authorId="0" shapeId="0" xr:uid="{00000000-0006-0000-0100-000035070000}">
      <text>
        <r>
          <rPr>
            <b/>
            <sz val="9"/>
            <color indexed="81"/>
            <rFont val="Tahoma"/>
            <family val="2"/>
            <charset val="204"/>
          </rPr>
          <t>Olga Kapitulskaya:</t>
        </r>
        <r>
          <rPr>
            <sz val="9"/>
            <color indexed="81"/>
            <rFont val="Tahoma"/>
            <family val="2"/>
            <charset val="204"/>
          </rPr>
          <t xml:space="preserve">
Платежное поручение ПЖ000001874 от 01.03.2018</t>
        </r>
      </text>
    </comment>
    <comment ref="F1100" authorId="0" shapeId="0" xr:uid="{00000000-0006-0000-0100-000036070000}">
      <text>
        <r>
          <rPr>
            <b/>
            <sz val="9"/>
            <color indexed="81"/>
            <rFont val="Tahoma"/>
            <family val="2"/>
            <charset val="204"/>
          </rPr>
          <t>Olga Kapitulskaya:</t>
        </r>
        <r>
          <rPr>
            <sz val="9"/>
            <color indexed="81"/>
            <rFont val="Tahoma"/>
            <family val="2"/>
            <charset val="204"/>
          </rPr>
          <t xml:space="preserve">
Платежное поручение ПЖ000000685 от 29.01.2018</t>
        </r>
      </text>
    </comment>
    <comment ref="H1100" authorId="0" shapeId="0" xr:uid="{00000000-0006-0000-0100-000037070000}">
      <text>
        <r>
          <rPr>
            <b/>
            <sz val="9"/>
            <color indexed="81"/>
            <rFont val="Tahoma"/>
            <family val="2"/>
            <charset val="204"/>
          </rPr>
          <t>Olga Kapitulskaya:</t>
        </r>
        <r>
          <rPr>
            <sz val="9"/>
            <color indexed="81"/>
            <rFont val="Tahoma"/>
            <family val="2"/>
            <charset val="204"/>
          </rPr>
          <t xml:space="preserve">
Платежное поручение ПЖ000001340 от 14.02.2018</t>
        </r>
      </text>
    </comment>
    <comment ref="J1100" authorId="0" shapeId="0" xr:uid="{00000000-0006-0000-0100-000038070000}">
      <text>
        <r>
          <rPr>
            <b/>
            <sz val="9"/>
            <color indexed="81"/>
            <rFont val="Tahoma"/>
            <family val="2"/>
            <charset val="204"/>
          </rPr>
          <t>Olga Kapitulskaya:</t>
        </r>
        <r>
          <rPr>
            <sz val="9"/>
            <color indexed="81"/>
            <rFont val="Tahoma"/>
            <family val="2"/>
            <charset val="204"/>
          </rPr>
          <t xml:space="preserve">
Платежное поручение ПЖ000001872 от 01.03.2018</t>
        </r>
      </text>
    </comment>
    <comment ref="R1100" authorId="0" shapeId="0" xr:uid="{00000000-0006-0000-0100-000039070000}">
      <text>
        <r>
          <rPr>
            <b/>
            <sz val="9"/>
            <color indexed="81"/>
            <rFont val="Tahoma"/>
            <family val="2"/>
            <charset val="204"/>
          </rPr>
          <t>Olga Kapitulskaya:</t>
        </r>
        <r>
          <rPr>
            <sz val="9"/>
            <color indexed="81"/>
            <rFont val="Tahoma"/>
            <family val="2"/>
            <charset val="204"/>
          </rPr>
          <t xml:space="preserve">
Платежное поручение ПЖ000006295 от 27.07.2018</t>
        </r>
      </text>
    </comment>
    <comment ref="J1101" authorId="0" shapeId="0" xr:uid="{00000000-0006-0000-0100-00003A070000}">
      <text>
        <r>
          <rPr>
            <b/>
            <sz val="9"/>
            <color indexed="81"/>
            <rFont val="Tahoma"/>
            <family val="2"/>
            <charset val="204"/>
          </rPr>
          <t>Olga Kapitulskaya:</t>
        </r>
        <r>
          <rPr>
            <sz val="9"/>
            <color indexed="81"/>
            <rFont val="Tahoma"/>
            <family val="2"/>
            <charset val="204"/>
          </rPr>
          <t xml:space="preserve">
Платежное поручение ПЖ000001867 от 01.03.2018</t>
        </r>
      </text>
    </comment>
    <comment ref="J1102" authorId="0" shapeId="0" xr:uid="{00000000-0006-0000-0100-00003B070000}">
      <text>
        <r>
          <rPr>
            <b/>
            <sz val="9"/>
            <color indexed="81"/>
            <rFont val="Tahoma"/>
            <family val="2"/>
            <charset val="204"/>
          </rPr>
          <t>Olga Kapitulskaya:</t>
        </r>
        <r>
          <rPr>
            <sz val="9"/>
            <color indexed="81"/>
            <rFont val="Tahoma"/>
            <family val="2"/>
            <charset val="204"/>
          </rPr>
          <t xml:space="preserve">
Платежное поручение ПЖ000001865 от 01.03.2018</t>
        </r>
      </text>
    </comment>
    <comment ref="R1102" authorId="0" shapeId="0" xr:uid="{00000000-0006-0000-0100-00003C070000}">
      <text>
        <r>
          <rPr>
            <b/>
            <sz val="9"/>
            <color indexed="81"/>
            <rFont val="Tahoma"/>
            <family val="2"/>
            <charset val="204"/>
          </rPr>
          <t>Olga Kapitulskaya:</t>
        </r>
        <r>
          <rPr>
            <sz val="9"/>
            <color indexed="81"/>
            <rFont val="Tahoma"/>
            <family val="2"/>
            <charset val="204"/>
          </rPr>
          <t xml:space="preserve">
Платежное поручение ПЖ000006458 от 31.07.2018</t>
        </r>
      </text>
    </comment>
    <comment ref="J1103" authorId="0" shapeId="0" xr:uid="{00000000-0006-0000-0100-00003D070000}">
      <text>
        <r>
          <rPr>
            <b/>
            <sz val="9"/>
            <color indexed="81"/>
            <rFont val="Tahoma"/>
            <family val="2"/>
            <charset val="204"/>
          </rPr>
          <t>Olga Kapitulskaya:</t>
        </r>
        <r>
          <rPr>
            <sz val="9"/>
            <color indexed="81"/>
            <rFont val="Tahoma"/>
            <family val="2"/>
            <charset val="204"/>
          </rPr>
          <t xml:space="preserve">
Платежное поручение ПЖ000002351 от 20.03.2018</t>
        </r>
      </text>
    </comment>
    <comment ref="J1104" authorId="0" shapeId="0" xr:uid="{00000000-0006-0000-0100-00003E070000}">
      <text>
        <r>
          <rPr>
            <b/>
            <sz val="9"/>
            <color indexed="81"/>
            <rFont val="Tahoma"/>
            <family val="2"/>
            <charset val="204"/>
          </rPr>
          <t>Olga Kapitulskaya:</t>
        </r>
        <r>
          <rPr>
            <sz val="9"/>
            <color indexed="81"/>
            <rFont val="Tahoma"/>
            <family val="2"/>
            <charset val="204"/>
          </rPr>
          <t xml:space="preserve">
Платежное поручение ПЖ000002354 от 20.03.2018</t>
        </r>
      </text>
    </comment>
    <comment ref="J1105" authorId="0" shapeId="0" xr:uid="{00000000-0006-0000-0100-00003F070000}">
      <text>
        <r>
          <rPr>
            <b/>
            <sz val="9"/>
            <color indexed="81"/>
            <rFont val="Tahoma"/>
            <family val="2"/>
            <charset val="204"/>
          </rPr>
          <t>Olga Kapitulskaya:</t>
        </r>
        <r>
          <rPr>
            <sz val="9"/>
            <color indexed="81"/>
            <rFont val="Tahoma"/>
            <family val="2"/>
            <charset val="204"/>
          </rPr>
          <t xml:space="preserve">
Платежное поручение ПЖ000002469 от 26.03.2018</t>
        </r>
      </text>
    </comment>
    <comment ref="H1106" authorId="0" shapeId="0" xr:uid="{00000000-0006-0000-0100-000040070000}">
      <text>
        <r>
          <rPr>
            <b/>
            <sz val="9"/>
            <color indexed="81"/>
            <rFont val="Tahoma"/>
            <family val="2"/>
            <charset val="204"/>
          </rPr>
          <t>Olga Kapitulskaya:</t>
        </r>
        <r>
          <rPr>
            <sz val="9"/>
            <color indexed="81"/>
            <rFont val="Tahoma"/>
            <family val="2"/>
            <charset val="204"/>
          </rPr>
          <t xml:space="preserve">
Платежное поручение ПЖ000001647 от 26.02.2018</t>
        </r>
      </text>
    </comment>
    <comment ref="N1106" authorId="0" shapeId="0" xr:uid="{00000000-0006-0000-0100-000041070000}">
      <text>
        <r>
          <rPr>
            <b/>
            <sz val="9"/>
            <color indexed="81"/>
            <rFont val="Tahoma"/>
            <family val="2"/>
            <charset val="204"/>
          </rPr>
          <t>Olga Kapitulskaya:</t>
        </r>
        <r>
          <rPr>
            <sz val="9"/>
            <color indexed="81"/>
            <rFont val="Tahoma"/>
            <family val="2"/>
            <charset val="204"/>
          </rPr>
          <t xml:space="preserve">
Платежное поручение ПЖ000004112 от 18.05.2018</t>
        </r>
      </text>
    </comment>
    <comment ref="P1106" authorId="0" shapeId="0" xr:uid="{00000000-0006-0000-0100-000042070000}">
      <text>
        <r>
          <rPr>
            <b/>
            <sz val="9"/>
            <color indexed="81"/>
            <rFont val="Tahoma"/>
            <family val="2"/>
            <charset val="204"/>
          </rPr>
          <t>Olga Kapitulskaya:</t>
        </r>
        <r>
          <rPr>
            <sz val="9"/>
            <color indexed="81"/>
            <rFont val="Tahoma"/>
            <family val="2"/>
            <charset val="204"/>
          </rPr>
          <t xml:space="preserve">
Платежное поручение ПЖ000004606 от 04.06.2018</t>
        </r>
      </text>
    </comment>
    <comment ref="H1107" authorId="0" shapeId="0" xr:uid="{00000000-0006-0000-0100-000043070000}">
      <text>
        <r>
          <rPr>
            <b/>
            <sz val="9"/>
            <color indexed="81"/>
            <rFont val="Tahoma"/>
            <family val="2"/>
            <charset val="204"/>
          </rPr>
          <t>Olga Kapitulskaya:</t>
        </r>
        <r>
          <rPr>
            <sz val="9"/>
            <color indexed="81"/>
            <rFont val="Tahoma"/>
            <family val="2"/>
            <charset val="204"/>
          </rPr>
          <t xml:space="preserve">
Платежное поручение ПЖ000001648 от 26.02.2018</t>
        </r>
      </text>
    </comment>
    <comment ref="H1108" authorId="0" shapeId="0" xr:uid="{00000000-0006-0000-0100-000044070000}">
      <text>
        <r>
          <rPr>
            <b/>
            <sz val="9"/>
            <color indexed="81"/>
            <rFont val="Tahoma"/>
            <family val="2"/>
            <charset val="204"/>
          </rPr>
          <t>Olga Kapitulskaya:</t>
        </r>
        <r>
          <rPr>
            <sz val="9"/>
            <color indexed="81"/>
            <rFont val="Tahoma"/>
            <family val="2"/>
            <charset val="204"/>
          </rPr>
          <t xml:space="preserve">
Платежное поручение ПЖ000001138 от 09.02.2018</t>
        </r>
      </text>
    </comment>
    <comment ref="J1108" authorId="0" shapeId="0" xr:uid="{00000000-0006-0000-0100-000045070000}">
      <text>
        <r>
          <rPr>
            <b/>
            <sz val="9"/>
            <color indexed="81"/>
            <rFont val="Tahoma"/>
            <family val="2"/>
            <charset val="204"/>
          </rPr>
          <t>Olga Kapitulskaya:</t>
        </r>
        <r>
          <rPr>
            <sz val="9"/>
            <color indexed="81"/>
            <rFont val="Tahoma"/>
            <family val="2"/>
            <charset val="204"/>
          </rPr>
          <t xml:space="preserve">
Платежное поручение ПЖ000001868 от 01.03.2018</t>
        </r>
      </text>
    </comment>
    <comment ref="N1108" authorId="0" shapeId="0" xr:uid="{00000000-0006-0000-0100-000046070000}">
      <text>
        <r>
          <rPr>
            <b/>
            <sz val="9"/>
            <color indexed="81"/>
            <rFont val="Tahoma"/>
            <family val="2"/>
            <charset val="204"/>
          </rPr>
          <t>Olga Kapitulskaya:</t>
        </r>
        <r>
          <rPr>
            <sz val="9"/>
            <color indexed="81"/>
            <rFont val="Tahoma"/>
            <family val="2"/>
            <charset val="204"/>
          </rPr>
          <t xml:space="preserve">
Платежное поручение ПЖ000003888 от 11.05.2018</t>
        </r>
      </text>
    </comment>
    <comment ref="P1108" authorId="0" shapeId="0" xr:uid="{00000000-0006-0000-0100-000047070000}">
      <text>
        <r>
          <rPr>
            <b/>
            <sz val="9"/>
            <color indexed="81"/>
            <rFont val="Tahoma"/>
            <family val="2"/>
            <charset val="204"/>
          </rPr>
          <t>Olga Kapitulskaya:</t>
        </r>
        <r>
          <rPr>
            <sz val="9"/>
            <color indexed="81"/>
            <rFont val="Tahoma"/>
            <family val="2"/>
            <charset val="204"/>
          </rPr>
          <t xml:space="preserve">
Платежное поручение ПЖ000004775 от 09.06.2018</t>
        </r>
      </text>
    </comment>
    <comment ref="J1109" authorId="0" shapeId="0" xr:uid="{00000000-0006-0000-0100-000048070000}">
      <text>
        <r>
          <rPr>
            <b/>
            <sz val="9"/>
            <color indexed="81"/>
            <rFont val="Tahoma"/>
            <family val="2"/>
            <charset val="204"/>
          </rPr>
          <t>Olga Kapitulskaya:</t>
        </r>
        <r>
          <rPr>
            <sz val="9"/>
            <color indexed="81"/>
            <rFont val="Tahoma"/>
            <family val="2"/>
            <charset val="204"/>
          </rPr>
          <t xml:space="preserve">
Платежное поручение ПЖ000001866 от 01.03.2018</t>
        </r>
      </text>
    </comment>
    <comment ref="N1109" authorId="0" shapeId="0" xr:uid="{00000000-0006-0000-0100-000049070000}">
      <text>
        <r>
          <rPr>
            <b/>
            <sz val="9"/>
            <color indexed="81"/>
            <rFont val="Tahoma"/>
            <family val="2"/>
            <charset val="204"/>
          </rPr>
          <t>Olga Kapitulskaya:</t>
        </r>
        <r>
          <rPr>
            <sz val="9"/>
            <color indexed="81"/>
            <rFont val="Tahoma"/>
            <family val="2"/>
            <charset val="204"/>
          </rPr>
          <t xml:space="preserve">
Платежное поручение ПЖ000003889 от 11.05.2018</t>
        </r>
      </text>
    </comment>
    <comment ref="P1109" authorId="0" shapeId="0" xr:uid="{00000000-0006-0000-0100-00004A070000}">
      <text>
        <r>
          <rPr>
            <b/>
            <sz val="9"/>
            <color indexed="81"/>
            <rFont val="Tahoma"/>
            <family val="2"/>
            <charset val="204"/>
          </rPr>
          <t>Olga Kapitulskaya:</t>
        </r>
        <r>
          <rPr>
            <sz val="9"/>
            <color indexed="81"/>
            <rFont val="Tahoma"/>
            <family val="2"/>
            <charset val="204"/>
          </rPr>
          <t xml:space="preserve">
Платежное поручение ПЖ000004983 от 18.06.2018</t>
        </r>
      </text>
    </comment>
    <comment ref="H1110" authorId="0" shapeId="0" xr:uid="{00000000-0006-0000-0100-00004B070000}">
      <text>
        <r>
          <rPr>
            <b/>
            <sz val="9"/>
            <color indexed="81"/>
            <rFont val="Tahoma"/>
            <family val="2"/>
            <charset val="204"/>
          </rPr>
          <t>Olga Kapitulskaya:</t>
        </r>
        <r>
          <rPr>
            <sz val="9"/>
            <color indexed="81"/>
            <rFont val="Tahoma"/>
            <family val="2"/>
            <charset val="204"/>
          </rPr>
          <t xml:space="preserve">
Платежное поручение ПЖ000001009 от 05.02.2018</t>
        </r>
      </text>
    </comment>
    <comment ref="H1111" authorId="0" shapeId="0" xr:uid="{00000000-0006-0000-0100-00004C070000}">
      <text>
        <r>
          <rPr>
            <b/>
            <sz val="9"/>
            <color indexed="81"/>
            <rFont val="Tahoma"/>
            <family val="2"/>
            <charset val="204"/>
          </rPr>
          <t>Olga Kapitulskaya:</t>
        </r>
        <r>
          <rPr>
            <sz val="9"/>
            <color indexed="81"/>
            <rFont val="Tahoma"/>
            <family val="2"/>
            <charset val="204"/>
          </rPr>
          <t xml:space="preserve">
Платежное поручение ПЖ000001015 от 06.02.2018</t>
        </r>
      </text>
    </comment>
    <comment ref="H1112" authorId="0" shapeId="0" xr:uid="{00000000-0006-0000-0100-00004D070000}">
      <text>
        <r>
          <rPr>
            <b/>
            <sz val="9"/>
            <color indexed="81"/>
            <rFont val="Tahoma"/>
            <family val="2"/>
            <charset val="204"/>
          </rPr>
          <t>Olga Kapitulskaya:</t>
        </r>
        <r>
          <rPr>
            <sz val="9"/>
            <color indexed="81"/>
            <rFont val="Tahoma"/>
            <family val="2"/>
            <charset val="204"/>
          </rPr>
          <t xml:space="preserve">
Платежное поручение ПЖ000001081 от 07.02.2018</t>
        </r>
      </text>
    </comment>
    <comment ref="H1113" authorId="0" shapeId="0" xr:uid="{00000000-0006-0000-0100-00004E070000}">
      <text>
        <r>
          <rPr>
            <b/>
            <sz val="9"/>
            <color indexed="81"/>
            <rFont val="Tahoma"/>
            <family val="2"/>
            <charset val="204"/>
          </rPr>
          <t>Olga Kapitulskaya:</t>
        </r>
        <r>
          <rPr>
            <sz val="9"/>
            <color indexed="81"/>
            <rFont val="Tahoma"/>
            <family val="2"/>
            <charset val="204"/>
          </rPr>
          <t xml:space="preserve">
Платежное поручение ПЖ000001188 от 13.02.2018</t>
        </r>
      </text>
    </comment>
    <comment ref="H1114" authorId="0" shapeId="0" xr:uid="{00000000-0006-0000-0100-00004F070000}">
      <text>
        <r>
          <rPr>
            <b/>
            <sz val="9"/>
            <color indexed="81"/>
            <rFont val="Tahoma"/>
            <family val="2"/>
            <charset val="204"/>
          </rPr>
          <t>Olga Kapitulskaya:</t>
        </r>
        <r>
          <rPr>
            <sz val="9"/>
            <color indexed="81"/>
            <rFont val="Tahoma"/>
            <family val="2"/>
            <charset val="204"/>
          </rPr>
          <t xml:space="preserve">
Платежное поручение ПЖ000001496 от 20.02.2018</t>
        </r>
      </text>
    </comment>
    <comment ref="J1114" authorId="0" shapeId="0" xr:uid="{00000000-0006-0000-0100-000050070000}">
      <text>
        <r>
          <rPr>
            <b/>
            <sz val="9"/>
            <color indexed="81"/>
            <rFont val="Tahoma"/>
            <family val="2"/>
            <charset val="204"/>
          </rPr>
          <t>Olga Kapitulskaya:</t>
        </r>
        <r>
          <rPr>
            <sz val="9"/>
            <color indexed="81"/>
            <rFont val="Tahoma"/>
            <family val="2"/>
            <charset val="204"/>
          </rPr>
          <t xml:space="preserve">
Платежное поручение ПЖ000002472 от 26.03.2018</t>
        </r>
      </text>
    </comment>
    <comment ref="N1114" authorId="0" shapeId="0" xr:uid="{00000000-0006-0000-0100-000051070000}">
      <text>
        <r>
          <rPr>
            <b/>
            <sz val="9"/>
            <color indexed="81"/>
            <rFont val="Tahoma"/>
            <family val="2"/>
            <charset val="204"/>
          </rPr>
          <t>Olga Kapitulskaya:</t>
        </r>
        <r>
          <rPr>
            <sz val="9"/>
            <color indexed="81"/>
            <rFont val="Tahoma"/>
            <family val="2"/>
            <charset val="204"/>
          </rPr>
          <t xml:space="preserve">
Платежное поручение ПЖ000003890 от 11.05.2018</t>
        </r>
      </text>
    </comment>
    <comment ref="P1114" authorId="0" shapeId="0" xr:uid="{00000000-0006-0000-0100-000052070000}">
      <text>
        <r>
          <rPr>
            <b/>
            <sz val="9"/>
            <color indexed="81"/>
            <rFont val="Tahoma"/>
            <family val="2"/>
            <charset val="204"/>
          </rPr>
          <t>Olga Kapitulskaya:</t>
        </r>
        <r>
          <rPr>
            <sz val="9"/>
            <color indexed="81"/>
            <rFont val="Tahoma"/>
            <family val="2"/>
            <charset val="204"/>
          </rPr>
          <t xml:space="preserve">
Платежное поручение ПЖ000004982 от 18.06.2018</t>
        </r>
      </text>
    </comment>
    <comment ref="H1115" authorId="0" shapeId="0" xr:uid="{00000000-0006-0000-0100-000053070000}">
      <text>
        <r>
          <rPr>
            <b/>
            <sz val="9"/>
            <color indexed="81"/>
            <rFont val="Tahoma"/>
            <family val="2"/>
            <charset val="204"/>
          </rPr>
          <t>Olga Kapitulskaya:</t>
        </r>
        <r>
          <rPr>
            <sz val="9"/>
            <color indexed="81"/>
            <rFont val="Tahoma"/>
            <family val="2"/>
            <charset val="204"/>
          </rPr>
          <t xml:space="preserve">
Платежное поручение ПЖ000001498 от 20.02.2018</t>
        </r>
      </text>
    </comment>
    <comment ref="J1115" authorId="0" shapeId="0" xr:uid="{00000000-0006-0000-0100-000054070000}">
      <text>
        <r>
          <rPr>
            <b/>
            <sz val="9"/>
            <color indexed="81"/>
            <rFont val="Tahoma"/>
            <family val="2"/>
            <charset val="204"/>
          </rPr>
          <t>Olga Kapitulskaya:</t>
        </r>
        <r>
          <rPr>
            <sz val="9"/>
            <color indexed="81"/>
            <rFont val="Tahoma"/>
            <family val="2"/>
            <charset val="204"/>
          </rPr>
          <t xml:space="preserve">
Платежное поручение ПЖ000002523 от 28.03.2018</t>
        </r>
      </text>
    </comment>
    <comment ref="L1116" authorId="0" shapeId="0" xr:uid="{00000000-0006-0000-0100-000055070000}">
      <text>
        <r>
          <rPr>
            <b/>
            <sz val="9"/>
            <color indexed="81"/>
            <rFont val="Tahoma"/>
            <family val="2"/>
            <charset val="204"/>
          </rPr>
          <t>Olga Kapitulskaya:</t>
        </r>
        <r>
          <rPr>
            <sz val="9"/>
            <color indexed="81"/>
            <rFont val="Tahoma"/>
            <family val="2"/>
            <charset val="204"/>
          </rPr>
          <t xml:space="preserve">
Платежное поручение ПЖ000002997 от 12.04.2018</t>
        </r>
      </text>
    </comment>
    <comment ref="P1116" authorId="0" shapeId="0" xr:uid="{00000000-0006-0000-0100-000056070000}">
      <text>
        <r>
          <rPr>
            <b/>
            <sz val="9"/>
            <color indexed="81"/>
            <rFont val="Tahoma"/>
            <family val="2"/>
            <charset val="204"/>
          </rPr>
          <t>Olga Kapitulskaya:</t>
        </r>
        <r>
          <rPr>
            <sz val="9"/>
            <color indexed="81"/>
            <rFont val="Tahoma"/>
            <family val="2"/>
            <charset val="204"/>
          </rPr>
          <t xml:space="preserve">
Платежное поручение ПЖ000005012 от 19.06.2018</t>
        </r>
      </text>
    </comment>
    <comment ref="L1117" authorId="0" shapeId="0" xr:uid="{00000000-0006-0000-0100-000057070000}">
      <text>
        <r>
          <rPr>
            <b/>
            <sz val="9"/>
            <color indexed="81"/>
            <rFont val="Tahoma"/>
            <family val="2"/>
            <charset val="204"/>
          </rPr>
          <t>Olga Kapitulskaya:</t>
        </r>
        <r>
          <rPr>
            <sz val="9"/>
            <color indexed="81"/>
            <rFont val="Tahoma"/>
            <family val="2"/>
            <charset val="204"/>
          </rPr>
          <t xml:space="preserve">
Платежное поручение ПЖ000003000 от 12.04.2018</t>
        </r>
      </text>
    </comment>
    <comment ref="P1117" authorId="0" shapeId="0" xr:uid="{00000000-0006-0000-0100-000058070000}">
      <text>
        <r>
          <rPr>
            <b/>
            <sz val="9"/>
            <color indexed="81"/>
            <rFont val="Tahoma"/>
            <family val="2"/>
            <charset val="204"/>
          </rPr>
          <t>Olga Kapitulskaya:</t>
        </r>
        <r>
          <rPr>
            <sz val="9"/>
            <color indexed="81"/>
            <rFont val="Tahoma"/>
            <family val="2"/>
            <charset val="204"/>
          </rPr>
          <t xml:space="preserve">
Платежное поручение ПЖ000005011 от 19.06.2018</t>
        </r>
      </text>
    </comment>
    <comment ref="L1118" authorId="0" shapeId="0" xr:uid="{00000000-0006-0000-0100-000059070000}">
      <text>
        <r>
          <rPr>
            <b/>
            <sz val="9"/>
            <color indexed="81"/>
            <rFont val="Tahoma"/>
            <family val="2"/>
            <charset val="204"/>
          </rPr>
          <t>Olga Kapitulskaya:</t>
        </r>
        <r>
          <rPr>
            <sz val="9"/>
            <color indexed="81"/>
            <rFont val="Tahoma"/>
            <family val="2"/>
            <charset val="204"/>
          </rPr>
          <t xml:space="preserve">
Платежное поручение ПЖ000003001 от 12.04.2018</t>
        </r>
      </text>
    </comment>
    <comment ref="N1118" authorId="0" shapeId="0" xr:uid="{00000000-0006-0000-0100-00005A070000}">
      <text>
        <r>
          <rPr>
            <b/>
            <sz val="9"/>
            <color indexed="81"/>
            <rFont val="Tahoma"/>
            <family val="2"/>
            <charset val="204"/>
          </rPr>
          <t>Olga Kapitulskaya:</t>
        </r>
        <r>
          <rPr>
            <sz val="9"/>
            <color indexed="81"/>
            <rFont val="Tahoma"/>
            <family val="2"/>
            <charset val="204"/>
          </rPr>
          <t xml:space="preserve">
Платежное поручение ПЖ000004222 от 23.05.2018</t>
        </r>
      </text>
    </comment>
    <comment ref="P1118" authorId="0" shapeId="0" xr:uid="{00000000-0006-0000-0100-00005B070000}">
      <text>
        <r>
          <rPr>
            <b/>
            <sz val="9"/>
            <color indexed="81"/>
            <rFont val="Tahoma"/>
            <family val="2"/>
            <charset val="204"/>
          </rPr>
          <t>Olga Kapitulskaya:</t>
        </r>
        <r>
          <rPr>
            <sz val="9"/>
            <color indexed="81"/>
            <rFont val="Tahoma"/>
            <family val="2"/>
            <charset val="204"/>
          </rPr>
          <t xml:space="preserve">
Платежное поручение ПЖ000005010 от 19.06.2018</t>
        </r>
      </text>
    </comment>
    <comment ref="L1119" authorId="0" shapeId="0" xr:uid="{00000000-0006-0000-0100-00005C070000}">
      <text>
        <r>
          <rPr>
            <b/>
            <sz val="9"/>
            <color indexed="81"/>
            <rFont val="Tahoma"/>
            <family val="2"/>
            <charset val="204"/>
          </rPr>
          <t>Olga Kapitulskaya:</t>
        </r>
        <r>
          <rPr>
            <sz val="9"/>
            <color indexed="81"/>
            <rFont val="Tahoma"/>
            <family val="2"/>
            <charset val="204"/>
          </rPr>
          <t xml:space="preserve">
Платежное поручение ПЖ000003355 от 23.04.2018</t>
        </r>
      </text>
    </comment>
    <comment ref="N1119" authorId="0" shapeId="0" xr:uid="{00000000-0006-0000-0100-00005D070000}">
      <text>
        <r>
          <rPr>
            <b/>
            <sz val="9"/>
            <color indexed="81"/>
            <rFont val="Tahoma"/>
            <family val="2"/>
            <charset val="204"/>
          </rPr>
          <t>Olga Kapitulskaya:</t>
        </r>
        <r>
          <rPr>
            <sz val="9"/>
            <color indexed="81"/>
            <rFont val="Tahoma"/>
            <family val="2"/>
            <charset val="204"/>
          </rPr>
          <t xml:space="preserve">
Платежное поручение ПЖ000004220 от 23.05.2018</t>
        </r>
      </text>
    </comment>
    <comment ref="P1119" authorId="0" shapeId="0" xr:uid="{00000000-0006-0000-0100-00005E070000}">
      <text>
        <r>
          <rPr>
            <b/>
            <sz val="9"/>
            <color indexed="81"/>
            <rFont val="Tahoma"/>
            <family val="2"/>
            <charset val="204"/>
          </rPr>
          <t>Olga Kapitulskaya:</t>
        </r>
        <r>
          <rPr>
            <sz val="9"/>
            <color indexed="81"/>
            <rFont val="Tahoma"/>
            <family val="2"/>
            <charset val="204"/>
          </rPr>
          <t xml:space="preserve">
Платежное поручение ПЖ000005009 от 19.06.2018</t>
        </r>
      </text>
    </comment>
    <comment ref="L1120" authorId="0" shapeId="0" xr:uid="{00000000-0006-0000-0100-00005F070000}">
      <text>
        <r>
          <rPr>
            <b/>
            <sz val="9"/>
            <color indexed="81"/>
            <rFont val="Tahoma"/>
            <family val="2"/>
            <charset val="204"/>
          </rPr>
          <t>Olga Kapitulskaya:</t>
        </r>
        <r>
          <rPr>
            <sz val="9"/>
            <color indexed="81"/>
            <rFont val="Tahoma"/>
            <family val="2"/>
            <charset val="204"/>
          </rPr>
          <t xml:space="preserve">
Платежное поручение ПЖ000003354 от 23.04.2018</t>
        </r>
      </text>
    </comment>
    <comment ref="N1120" authorId="0" shapeId="0" xr:uid="{00000000-0006-0000-0100-000060070000}">
      <text>
        <r>
          <rPr>
            <b/>
            <sz val="9"/>
            <color indexed="81"/>
            <rFont val="Tahoma"/>
            <family val="2"/>
            <charset val="204"/>
          </rPr>
          <t>Olga Kapitulskaya:</t>
        </r>
        <r>
          <rPr>
            <sz val="9"/>
            <color indexed="81"/>
            <rFont val="Tahoma"/>
            <family val="2"/>
            <charset val="204"/>
          </rPr>
          <t xml:space="preserve">
Платежное поручение ПЖ000004219 от 23.05.2018</t>
        </r>
      </text>
    </comment>
    <comment ref="P1120" authorId="0" shapeId="0" xr:uid="{00000000-0006-0000-0100-000061070000}">
      <text>
        <r>
          <rPr>
            <b/>
            <sz val="9"/>
            <color indexed="81"/>
            <rFont val="Tahoma"/>
            <family val="2"/>
            <charset val="204"/>
          </rPr>
          <t>Olga Kapitulskaya:</t>
        </r>
        <r>
          <rPr>
            <sz val="9"/>
            <color indexed="81"/>
            <rFont val="Tahoma"/>
            <family val="2"/>
            <charset val="204"/>
          </rPr>
          <t xml:space="preserve">
Платежное поручение ПЖ000005008 от 19.06.2018</t>
        </r>
      </text>
    </comment>
    <comment ref="N1121" authorId="0" shapeId="0" xr:uid="{00000000-0006-0000-0100-000062070000}">
      <text>
        <r>
          <rPr>
            <b/>
            <sz val="9"/>
            <color indexed="81"/>
            <rFont val="Tahoma"/>
            <family val="2"/>
            <charset val="204"/>
          </rPr>
          <t>Olga Kapitulskaya:</t>
        </r>
        <r>
          <rPr>
            <sz val="9"/>
            <color indexed="81"/>
            <rFont val="Tahoma"/>
            <family val="2"/>
            <charset val="204"/>
          </rPr>
          <t xml:space="preserve">
Платежное поручение ПЖ000003727 от 04.05.2018</t>
        </r>
      </text>
    </comment>
    <comment ref="N1122" authorId="0" shapeId="0" xr:uid="{00000000-0006-0000-0100-000063070000}">
      <text>
        <r>
          <rPr>
            <b/>
            <sz val="9"/>
            <color indexed="81"/>
            <rFont val="Tahoma"/>
            <family val="2"/>
            <charset val="204"/>
          </rPr>
          <t>Olga Kapitulskaya:</t>
        </r>
        <r>
          <rPr>
            <sz val="9"/>
            <color indexed="81"/>
            <rFont val="Tahoma"/>
            <family val="2"/>
            <charset val="204"/>
          </rPr>
          <t xml:space="preserve">
Платежное поручение ПЖ000003726 от 04.05.2018</t>
        </r>
      </text>
    </comment>
    <comment ref="P1122" authorId="0" shapeId="0" xr:uid="{00000000-0006-0000-0100-000064070000}">
      <text>
        <r>
          <rPr>
            <b/>
            <sz val="9"/>
            <color indexed="81"/>
            <rFont val="Tahoma"/>
            <family val="2"/>
            <charset val="204"/>
          </rPr>
          <t>Olga Kapitulskaya:</t>
        </r>
        <r>
          <rPr>
            <sz val="9"/>
            <color indexed="81"/>
            <rFont val="Tahoma"/>
            <family val="2"/>
            <charset val="204"/>
          </rPr>
          <t xml:space="preserve">
Платежное поручение ПЖ000005128 от 25.06.2018</t>
        </r>
      </text>
    </comment>
    <comment ref="N1123" authorId="0" shapeId="0" xr:uid="{00000000-0006-0000-0100-000065070000}">
      <text>
        <r>
          <rPr>
            <b/>
            <sz val="9"/>
            <color indexed="81"/>
            <rFont val="Tahoma"/>
            <family val="2"/>
            <charset val="204"/>
          </rPr>
          <t>Olga Kapitulskaya:</t>
        </r>
        <r>
          <rPr>
            <sz val="9"/>
            <color indexed="81"/>
            <rFont val="Tahoma"/>
            <family val="2"/>
            <charset val="204"/>
          </rPr>
          <t xml:space="preserve">
Платежное поручение ПЖ000003724 от 04.05.2018</t>
        </r>
      </text>
    </comment>
    <comment ref="L1124" authorId="0" shapeId="0" xr:uid="{00000000-0006-0000-0100-000066070000}">
      <text>
        <r>
          <rPr>
            <b/>
            <sz val="9"/>
            <color indexed="81"/>
            <rFont val="Tahoma"/>
            <family val="2"/>
            <charset val="204"/>
          </rPr>
          <t>Olga Kapitulskaya:</t>
        </r>
        <r>
          <rPr>
            <sz val="9"/>
            <color indexed="81"/>
            <rFont val="Tahoma"/>
            <family val="2"/>
            <charset val="204"/>
          </rPr>
          <t xml:space="preserve">
Платежное поручение ПЖ000002800 от 05.04.2018</t>
        </r>
      </text>
    </comment>
    <comment ref="N1124" authorId="0" shapeId="0" xr:uid="{00000000-0006-0000-0100-000067070000}">
      <text>
        <r>
          <rPr>
            <b/>
            <sz val="9"/>
            <color indexed="81"/>
            <rFont val="Tahoma"/>
            <family val="2"/>
            <charset val="204"/>
          </rPr>
          <t>Olga Kapitulskaya:</t>
        </r>
        <r>
          <rPr>
            <sz val="9"/>
            <color indexed="81"/>
            <rFont val="Tahoma"/>
            <family val="2"/>
            <charset val="204"/>
          </rPr>
          <t xml:space="preserve">
Платежное поручение ПЖ000004218 от 23.05.2018</t>
        </r>
      </text>
    </comment>
    <comment ref="L1125" authorId="0" shapeId="0" xr:uid="{00000000-0006-0000-0100-000068070000}">
      <text>
        <r>
          <rPr>
            <b/>
            <sz val="9"/>
            <color indexed="81"/>
            <rFont val="Tahoma"/>
            <family val="2"/>
            <charset val="204"/>
          </rPr>
          <t>Olga Kapitulskaya:</t>
        </r>
        <r>
          <rPr>
            <sz val="9"/>
            <color indexed="81"/>
            <rFont val="Tahoma"/>
            <family val="2"/>
            <charset val="204"/>
          </rPr>
          <t xml:space="preserve">
Платежное поручение ПЖ000002879 от 09.04.2018</t>
        </r>
      </text>
    </comment>
    <comment ref="L1126" authorId="0" shapeId="0" xr:uid="{00000000-0006-0000-0100-000069070000}">
      <text>
        <r>
          <rPr>
            <b/>
            <sz val="9"/>
            <color indexed="81"/>
            <rFont val="Tahoma"/>
            <family val="2"/>
            <charset val="204"/>
          </rPr>
          <t>Olga Kapitulskaya:</t>
        </r>
        <r>
          <rPr>
            <sz val="9"/>
            <color indexed="81"/>
            <rFont val="Tahoma"/>
            <family val="2"/>
            <charset val="204"/>
          </rPr>
          <t xml:space="preserve">
Платежное поручение ПЖ000002885 от 09.04.2018</t>
        </r>
      </text>
    </comment>
    <comment ref="L1127" authorId="0" shapeId="0" xr:uid="{00000000-0006-0000-0100-00006A070000}">
      <text>
        <r>
          <rPr>
            <b/>
            <sz val="9"/>
            <color indexed="81"/>
            <rFont val="Tahoma"/>
            <family val="2"/>
            <charset val="204"/>
          </rPr>
          <t>Olga Kapitulskaya:</t>
        </r>
        <r>
          <rPr>
            <sz val="9"/>
            <color indexed="81"/>
            <rFont val="Tahoma"/>
            <family val="2"/>
            <charset val="204"/>
          </rPr>
          <t xml:space="preserve">
Платежное поручение ПЖ000002884 от 09.04.2018</t>
        </r>
      </text>
    </comment>
    <comment ref="L1128" authorId="0" shapeId="0" xr:uid="{00000000-0006-0000-0100-00006B070000}">
      <text>
        <r>
          <rPr>
            <b/>
            <sz val="9"/>
            <color indexed="81"/>
            <rFont val="Tahoma"/>
            <family val="2"/>
            <charset val="204"/>
          </rPr>
          <t>Olga Kapitulskaya:</t>
        </r>
        <r>
          <rPr>
            <sz val="9"/>
            <color indexed="81"/>
            <rFont val="Tahoma"/>
            <family val="2"/>
            <charset val="204"/>
          </rPr>
          <t xml:space="preserve">
Платежное поручение ПЖ000002881 от 09.04.2018</t>
        </r>
      </text>
    </comment>
    <comment ref="L1129" authorId="0" shapeId="0" xr:uid="{00000000-0006-0000-0100-00006C070000}">
      <text>
        <r>
          <rPr>
            <b/>
            <sz val="9"/>
            <color indexed="81"/>
            <rFont val="Tahoma"/>
            <family val="2"/>
            <charset val="204"/>
          </rPr>
          <t>Olga Kapitulskaya:</t>
        </r>
        <r>
          <rPr>
            <sz val="9"/>
            <color indexed="81"/>
            <rFont val="Tahoma"/>
            <family val="2"/>
            <charset val="204"/>
          </rPr>
          <t xml:space="preserve">
Платежное поручение ПЖ000002882 от 09.04.2018</t>
        </r>
      </text>
    </comment>
    <comment ref="L1130" authorId="0" shapeId="0" xr:uid="{00000000-0006-0000-0100-00006D070000}">
      <text>
        <r>
          <rPr>
            <b/>
            <sz val="9"/>
            <color indexed="81"/>
            <rFont val="Tahoma"/>
            <family val="2"/>
            <charset val="204"/>
          </rPr>
          <t>Olga Kapitulskaya:</t>
        </r>
        <r>
          <rPr>
            <sz val="9"/>
            <color indexed="81"/>
            <rFont val="Tahoma"/>
            <family val="2"/>
            <charset val="204"/>
          </rPr>
          <t xml:space="preserve">
Платежное поручение ПЖ000002883 от 09.04.2018</t>
        </r>
      </text>
    </comment>
    <comment ref="L1131" authorId="0" shapeId="0" xr:uid="{00000000-0006-0000-0100-00006E070000}">
      <text>
        <r>
          <rPr>
            <b/>
            <sz val="9"/>
            <color indexed="81"/>
            <rFont val="Tahoma"/>
            <family val="2"/>
            <charset val="204"/>
          </rPr>
          <t>Olga Kapitulskaya:</t>
        </r>
        <r>
          <rPr>
            <sz val="9"/>
            <color indexed="81"/>
            <rFont val="Tahoma"/>
            <family val="2"/>
            <charset val="204"/>
          </rPr>
          <t xml:space="preserve">
Платежное поручение ПЖ000002880 от 09.04.2018</t>
        </r>
      </text>
    </comment>
    <comment ref="L1132" authorId="0" shapeId="0" xr:uid="{00000000-0006-0000-0100-00006F070000}">
      <text>
        <r>
          <rPr>
            <b/>
            <sz val="9"/>
            <color indexed="81"/>
            <rFont val="Tahoma"/>
            <family val="2"/>
            <charset val="204"/>
          </rPr>
          <t>Olga Kapitulskaya:</t>
        </r>
        <r>
          <rPr>
            <sz val="9"/>
            <color indexed="81"/>
            <rFont val="Tahoma"/>
            <family val="2"/>
            <charset val="204"/>
          </rPr>
          <t xml:space="preserve">
Платежное поручение ПЖ000002878 от 09.04.2018</t>
        </r>
      </text>
    </comment>
    <comment ref="L1133" authorId="0" shapeId="0" xr:uid="{00000000-0006-0000-0100-000070070000}">
      <text>
        <r>
          <rPr>
            <b/>
            <sz val="9"/>
            <color indexed="81"/>
            <rFont val="Tahoma"/>
            <family val="2"/>
            <charset val="204"/>
          </rPr>
          <t>Olga Kapitulskaya:</t>
        </r>
        <r>
          <rPr>
            <sz val="9"/>
            <color indexed="81"/>
            <rFont val="Tahoma"/>
            <family val="2"/>
            <charset val="204"/>
          </rPr>
          <t xml:space="preserve">
Платежное поручение ПЖ000002959 от 11.04.2018</t>
        </r>
      </text>
    </comment>
    <comment ref="L1134" authorId="0" shapeId="0" xr:uid="{00000000-0006-0000-0100-000071070000}">
      <text>
        <r>
          <rPr>
            <b/>
            <sz val="9"/>
            <color indexed="81"/>
            <rFont val="Tahoma"/>
            <family val="2"/>
            <charset val="204"/>
          </rPr>
          <t>Olga Kapitulskaya:</t>
        </r>
        <r>
          <rPr>
            <sz val="9"/>
            <color indexed="81"/>
            <rFont val="Tahoma"/>
            <family val="2"/>
            <charset val="204"/>
          </rPr>
          <t xml:space="preserve">
Платежное поручение ПЖ000002998 от 12.04.2018</t>
        </r>
      </text>
    </comment>
    <comment ref="L1135" authorId="0" shapeId="0" xr:uid="{00000000-0006-0000-0100-000072070000}">
      <text>
        <r>
          <rPr>
            <b/>
            <sz val="9"/>
            <color indexed="81"/>
            <rFont val="Tahoma"/>
            <family val="2"/>
            <charset val="204"/>
          </rPr>
          <t>Olga Kapitulskaya:</t>
        </r>
        <r>
          <rPr>
            <sz val="9"/>
            <color indexed="81"/>
            <rFont val="Tahoma"/>
            <family val="2"/>
            <charset val="204"/>
          </rPr>
          <t xml:space="preserve">
Платежное поручение ПЖ000002999 от 12.04.2018</t>
        </r>
      </text>
    </comment>
    <comment ref="H1136" authorId="0" shapeId="0" xr:uid="{00000000-0006-0000-0100-000073070000}">
      <text>
        <r>
          <rPr>
            <b/>
            <sz val="9"/>
            <color indexed="81"/>
            <rFont val="Tahoma"/>
            <family val="2"/>
            <charset val="204"/>
          </rPr>
          <t>Olga Kapitulskaya:</t>
        </r>
        <r>
          <rPr>
            <sz val="9"/>
            <color indexed="81"/>
            <rFont val="Tahoma"/>
            <family val="2"/>
            <charset val="204"/>
          </rPr>
          <t xml:space="preserve">
Платежное поручение ПЖ000000915 от 02.02.2018</t>
        </r>
      </text>
    </comment>
    <comment ref="H1137" authorId="0" shapeId="0" xr:uid="{00000000-0006-0000-0100-000074070000}">
      <text>
        <r>
          <rPr>
            <b/>
            <sz val="9"/>
            <color indexed="81"/>
            <rFont val="Tahoma"/>
            <family val="2"/>
            <charset val="204"/>
          </rPr>
          <t>Olga Kapitulskaya:</t>
        </r>
        <r>
          <rPr>
            <sz val="9"/>
            <color indexed="81"/>
            <rFont val="Tahoma"/>
            <family val="2"/>
            <charset val="204"/>
          </rPr>
          <t xml:space="preserve">
Платежное поручение ПЖ000001192 от 13.02.2018</t>
        </r>
      </text>
    </comment>
    <comment ref="H1138" authorId="0" shapeId="0" xr:uid="{00000000-0006-0000-0100-000075070000}">
      <text>
        <r>
          <rPr>
            <b/>
            <sz val="9"/>
            <color indexed="81"/>
            <rFont val="Tahoma"/>
            <family val="2"/>
            <charset val="204"/>
          </rPr>
          <t>Olga Kapitulskaya:</t>
        </r>
        <r>
          <rPr>
            <sz val="9"/>
            <color indexed="81"/>
            <rFont val="Tahoma"/>
            <family val="2"/>
            <charset val="204"/>
          </rPr>
          <t xml:space="preserve">
Платежное поручение ПЖ000001142 от 09.02.2018</t>
        </r>
      </text>
    </comment>
    <comment ref="H1139" authorId="0" shapeId="0" xr:uid="{00000000-0006-0000-0100-000076070000}">
      <text>
        <r>
          <rPr>
            <b/>
            <sz val="9"/>
            <color indexed="81"/>
            <rFont val="Tahoma"/>
            <family val="2"/>
            <charset val="204"/>
          </rPr>
          <t>Olga Kapitulskaya:</t>
        </r>
        <r>
          <rPr>
            <sz val="9"/>
            <color indexed="81"/>
            <rFont val="Tahoma"/>
            <family val="2"/>
            <charset val="204"/>
          </rPr>
          <t xml:space="preserve">
Платежное поручение ПЖ000001143 от 09.02.2018</t>
        </r>
      </text>
    </comment>
    <comment ref="H1140" authorId="0" shapeId="0" xr:uid="{00000000-0006-0000-0100-000077070000}">
      <text>
        <r>
          <rPr>
            <b/>
            <sz val="9"/>
            <color indexed="81"/>
            <rFont val="Tahoma"/>
            <family val="2"/>
            <charset val="204"/>
          </rPr>
          <t>Olga Kapitulskaya:</t>
        </r>
        <r>
          <rPr>
            <sz val="9"/>
            <color indexed="81"/>
            <rFont val="Tahoma"/>
            <family val="2"/>
            <charset val="204"/>
          </rPr>
          <t xml:space="preserve">
Платежное поручение ПЖ000001144 от 09.02.2018</t>
        </r>
      </text>
    </comment>
    <comment ref="H1141" authorId="0" shapeId="0" xr:uid="{00000000-0006-0000-0100-000078070000}">
      <text>
        <r>
          <rPr>
            <b/>
            <sz val="9"/>
            <color indexed="81"/>
            <rFont val="Tahoma"/>
            <family val="2"/>
            <charset val="204"/>
          </rPr>
          <t>Olga Kapitulskaya:</t>
        </r>
        <r>
          <rPr>
            <sz val="9"/>
            <color indexed="81"/>
            <rFont val="Tahoma"/>
            <family val="2"/>
            <charset val="204"/>
          </rPr>
          <t xml:space="preserve">
Платежное поручение ПЖ000001335 от 14.02.2018</t>
        </r>
      </text>
    </comment>
    <comment ref="AB1141" authorId="0" shapeId="0" xr:uid="{00000000-0006-0000-0100-000079070000}">
      <text>
        <r>
          <rPr>
            <b/>
            <sz val="9"/>
            <color indexed="81"/>
            <rFont val="Tahoma"/>
            <family val="2"/>
            <charset val="204"/>
          </rPr>
          <t>Olga Kapitulskaya:</t>
        </r>
        <r>
          <rPr>
            <sz val="9"/>
            <color indexed="81"/>
            <rFont val="Tahoma"/>
            <family val="2"/>
            <charset val="204"/>
          </rPr>
          <t xml:space="preserve">
Платежное поручение ПЖ000011202 от 27.12.2018</t>
        </r>
      </text>
    </comment>
    <comment ref="H1142" authorId="0" shapeId="0" xr:uid="{00000000-0006-0000-0100-00007A070000}">
      <text>
        <r>
          <rPr>
            <b/>
            <sz val="9"/>
            <color indexed="81"/>
            <rFont val="Tahoma"/>
            <family val="2"/>
            <charset val="204"/>
          </rPr>
          <t>Olga Kapitulskaya:</t>
        </r>
        <r>
          <rPr>
            <sz val="9"/>
            <color indexed="81"/>
            <rFont val="Tahoma"/>
            <family val="2"/>
            <charset val="204"/>
          </rPr>
          <t xml:space="preserve">
Платежное поручение ПЖ000001435 от 16.02.2018</t>
        </r>
      </text>
    </comment>
    <comment ref="H1143" authorId="0" shapeId="0" xr:uid="{00000000-0006-0000-0100-00007B070000}">
      <text>
        <r>
          <rPr>
            <b/>
            <sz val="9"/>
            <color indexed="81"/>
            <rFont val="Tahoma"/>
            <family val="2"/>
            <charset val="204"/>
          </rPr>
          <t>Olga Kapitulskaya:</t>
        </r>
        <r>
          <rPr>
            <sz val="9"/>
            <color indexed="81"/>
            <rFont val="Tahoma"/>
            <family val="2"/>
            <charset val="204"/>
          </rPr>
          <t xml:space="preserve">
Платежное поручение ПЖ000001436 от 16.02.2018</t>
        </r>
      </text>
    </comment>
    <comment ref="H1144" authorId="0" shapeId="0" xr:uid="{00000000-0006-0000-0100-00007C070000}">
      <text>
        <r>
          <rPr>
            <b/>
            <sz val="9"/>
            <color indexed="81"/>
            <rFont val="Tahoma"/>
            <family val="2"/>
            <charset val="204"/>
          </rPr>
          <t>Olga Kapitulskaya:</t>
        </r>
        <r>
          <rPr>
            <sz val="9"/>
            <color indexed="81"/>
            <rFont val="Tahoma"/>
            <family val="2"/>
            <charset val="204"/>
          </rPr>
          <t xml:space="preserve">
Платежное поручение ПЖ000001514 от 21.02.2018</t>
        </r>
      </text>
    </comment>
    <comment ref="J1144" authorId="0" shapeId="0" xr:uid="{00000000-0006-0000-0100-00007D070000}">
      <text>
        <r>
          <rPr>
            <b/>
            <sz val="9"/>
            <color indexed="81"/>
            <rFont val="Tahoma"/>
            <family val="2"/>
            <charset val="204"/>
          </rPr>
          <t>Olga Kapitulskaya:</t>
        </r>
        <r>
          <rPr>
            <sz val="9"/>
            <color indexed="81"/>
            <rFont val="Tahoma"/>
            <family val="2"/>
            <charset val="204"/>
          </rPr>
          <t xml:space="preserve">
Платежное поручение ПЖ000002356 от 20.03.2018</t>
        </r>
      </text>
    </comment>
    <comment ref="J1145" authorId="0" shapeId="0" xr:uid="{00000000-0006-0000-0100-00007E070000}">
      <text>
        <r>
          <rPr>
            <b/>
            <sz val="9"/>
            <color indexed="81"/>
            <rFont val="Tahoma"/>
            <family val="2"/>
            <charset val="204"/>
          </rPr>
          <t>Olga Kapitulskaya:</t>
        </r>
        <r>
          <rPr>
            <sz val="9"/>
            <color indexed="81"/>
            <rFont val="Tahoma"/>
            <family val="2"/>
            <charset val="204"/>
          </rPr>
          <t xml:space="preserve">
Платежное поручение ПЖ000002357 от 20.03.2018</t>
        </r>
      </text>
    </comment>
    <comment ref="AB1145" authorId="0" shapeId="0" xr:uid="{00000000-0006-0000-0100-00007F070000}">
      <text>
        <r>
          <rPr>
            <b/>
            <sz val="9"/>
            <color indexed="81"/>
            <rFont val="Tahoma"/>
            <family val="2"/>
            <charset val="204"/>
          </rPr>
          <t>Olga Kapitulskaya:</t>
        </r>
        <r>
          <rPr>
            <sz val="9"/>
            <color indexed="81"/>
            <rFont val="Tahoma"/>
            <family val="2"/>
            <charset val="204"/>
          </rPr>
          <t xml:space="preserve">
Платежное поручение ПЖ000011203 от 27.12.2018</t>
        </r>
      </text>
    </comment>
    <comment ref="H1146" authorId="0" shapeId="0" xr:uid="{00000000-0006-0000-0100-000080070000}">
      <text>
        <r>
          <rPr>
            <b/>
            <sz val="9"/>
            <color indexed="81"/>
            <rFont val="Tahoma"/>
            <family val="2"/>
            <charset val="204"/>
          </rPr>
          <t>Olga Kapitulskaya:</t>
        </r>
        <r>
          <rPr>
            <sz val="9"/>
            <color indexed="81"/>
            <rFont val="Tahoma"/>
            <family val="2"/>
            <charset val="204"/>
          </rPr>
          <t xml:space="preserve">
Платежное поручение ПЖ000001515 от 21.02.2018 0:00:00</t>
        </r>
      </text>
    </comment>
    <comment ref="J1146" authorId="0" shapeId="0" xr:uid="{00000000-0006-0000-0100-000081070000}">
      <text>
        <r>
          <rPr>
            <b/>
            <sz val="9"/>
            <color indexed="81"/>
            <rFont val="Tahoma"/>
            <family val="2"/>
            <charset val="204"/>
          </rPr>
          <t>Olga Kapitulskaya:</t>
        </r>
        <r>
          <rPr>
            <sz val="9"/>
            <color indexed="81"/>
            <rFont val="Tahoma"/>
            <family val="2"/>
            <charset val="204"/>
          </rPr>
          <t xml:space="preserve">
Платежное поручение ПЖ000002244 от 15.03.2018</t>
        </r>
      </text>
    </comment>
    <comment ref="H1147" authorId="0" shapeId="0" xr:uid="{00000000-0006-0000-0100-000082070000}">
      <text>
        <r>
          <rPr>
            <b/>
            <sz val="9"/>
            <color indexed="81"/>
            <rFont val="Tahoma"/>
            <family val="2"/>
            <charset val="204"/>
          </rPr>
          <t>Olga Kapitulskaya:</t>
        </r>
        <r>
          <rPr>
            <sz val="9"/>
            <color indexed="81"/>
            <rFont val="Tahoma"/>
            <family val="2"/>
            <charset val="204"/>
          </rPr>
          <t xml:space="preserve">
Платежное поручение ПЖ000001516 от 21.02.2018</t>
        </r>
      </text>
    </comment>
    <comment ref="P1147" authorId="0" shapeId="0" xr:uid="{00000000-0006-0000-0100-000083070000}">
      <text>
        <r>
          <rPr>
            <b/>
            <sz val="9"/>
            <color indexed="81"/>
            <rFont val="Tahoma"/>
            <family val="2"/>
            <charset val="204"/>
          </rPr>
          <t>Olga Kapitulskaya:</t>
        </r>
        <r>
          <rPr>
            <sz val="9"/>
            <color indexed="81"/>
            <rFont val="Tahoma"/>
            <family val="2"/>
            <charset val="204"/>
          </rPr>
          <t xml:space="preserve">
Платежное поручение ПЖ000004763 от 09.06.2018</t>
        </r>
      </text>
    </comment>
    <comment ref="AB1147" authorId="0" shapeId="0" xr:uid="{00000000-0006-0000-0100-000084070000}">
      <text>
        <r>
          <rPr>
            <b/>
            <sz val="9"/>
            <color indexed="81"/>
            <rFont val="Tahoma"/>
            <family val="2"/>
            <charset val="204"/>
          </rPr>
          <t>Olga Kapitulskaya:</t>
        </r>
        <r>
          <rPr>
            <sz val="9"/>
            <color indexed="81"/>
            <rFont val="Tahoma"/>
            <family val="2"/>
            <charset val="204"/>
          </rPr>
          <t xml:space="preserve">
Платежное поручение ПЖ000011204 от 27.12.2018</t>
        </r>
      </text>
    </comment>
    <comment ref="H1148" authorId="0" shapeId="0" xr:uid="{00000000-0006-0000-0100-000085070000}">
      <text>
        <r>
          <rPr>
            <b/>
            <sz val="9"/>
            <color indexed="81"/>
            <rFont val="Tahoma"/>
            <family val="2"/>
            <charset val="204"/>
          </rPr>
          <t>Olga Kapitulskaya:</t>
        </r>
        <r>
          <rPr>
            <sz val="9"/>
            <color indexed="81"/>
            <rFont val="Tahoma"/>
            <family val="2"/>
            <charset val="204"/>
          </rPr>
          <t xml:space="preserve">
Платежное поручение ПЖ000001517 от 21.02.2018</t>
        </r>
      </text>
    </comment>
    <comment ref="P1148" authorId="0" shapeId="0" xr:uid="{00000000-0006-0000-0100-000086070000}">
      <text>
        <r>
          <rPr>
            <b/>
            <sz val="9"/>
            <color indexed="81"/>
            <rFont val="Tahoma"/>
            <family val="2"/>
            <charset val="204"/>
          </rPr>
          <t>Olga Kapitulskaya:</t>
        </r>
        <r>
          <rPr>
            <sz val="9"/>
            <color indexed="81"/>
            <rFont val="Tahoma"/>
            <family val="2"/>
            <charset val="204"/>
          </rPr>
          <t xml:space="preserve">
Платежное поручение ПЖ000004764 от 09.06.2018</t>
        </r>
      </text>
    </comment>
    <comment ref="AB1148" authorId="0" shapeId="0" xr:uid="{00000000-0006-0000-0100-000087070000}">
      <text>
        <r>
          <rPr>
            <b/>
            <sz val="9"/>
            <color indexed="81"/>
            <rFont val="Tahoma"/>
            <family val="2"/>
            <charset val="204"/>
          </rPr>
          <t>Olga Kapitulskaya:</t>
        </r>
        <r>
          <rPr>
            <sz val="9"/>
            <color indexed="81"/>
            <rFont val="Tahoma"/>
            <family val="2"/>
            <charset val="204"/>
          </rPr>
          <t xml:space="preserve">
Платежное поручение ПЖ000011207 от 27.12.2018</t>
        </r>
      </text>
    </comment>
    <comment ref="H1149" authorId="0" shapeId="0" xr:uid="{00000000-0006-0000-0100-000088070000}">
      <text>
        <r>
          <rPr>
            <b/>
            <sz val="9"/>
            <color indexed="81"/>
            <rFont val="Tahoma"/>
            <family val="2"/>
            <charset val="204"/>
          </rPr>
          <t>Olga Kapitulskaya:</t>
        </r>
        <r>
          <rPr>
            <sz val="9"/>
            <color indexed="81"/>
            <rFont val="Tahoma"/>
            <family val="2"/>
            <charset val="204"/>
          </rPr>
          <t xml:space="preserve">
Платежное поручение ПЖ000001518 от 21.02.2018</t>
        </r>
      </text>
    </comment>
    <comment ref="P1149" authorId="0" shapeId="0" xr:uid="{00000000-0006-0000-0100-000089070000}">
      <text>
        <r>
          <rPr>
            <b/>
            <sz val="9"/>
            <color indexed="81"/>
            <rFont val="Tahoma"/>
            <family val="2"/>
            <charset val="204"/>
          </rPr>
          <t>Olga Kapitulskaya:</t>
        </r>
        <r>
          <rPr>
            <sz val="9"/>
            <color indexed="81"/>
            <rFont val="Tahoma"/>
            <family val="2"/>
            <charset val="204"/>
          </rPr>
          <t xml:space="preserve">
Платежное поручение ПЖ000004762 от 09.06.2018</t>
        </r>
      </text>
    </comment>
    <comment ref="H1150" authorId="0" shapeId="0" xr:uid="{00000000-0006-0000-0100-00008A070000}">
      <text>
        <r>
          <rPr>
            <b/>
            <sz val="9"/>
            <color indexed="81"/>
            <rFont val="Tahoma"/>
            <family val="2"/>
            <charset val="204"/>
          </rPr>
          <t>Olga Kapitulskaya:</t>
        </r>
        <r>
          <rPr>
            <sz val="9"/>
            <color indexed="81"/>
            <rFont val="Tahoma"/>
            <family val="2"/>
            <charset val="204"/>
          </rPr>
          <t xml:space="preserve">
Платежное поручение ПЖ000001519 от 21.02.2018</t>
        </r>
      </text>
    </comment>
    <comment ref="P1150" authorId="0" shapeId="0" xr:uid="{00000000-0006-0000-0100-00008B070000}">
      <text>
        <r>
          <rPr>
            <b/>
            <sz val="9"/>
            <color indexed="81"/>
            <rFont val="Tahoma"/>
            <family val="2"/>
            <charset val="204"/>
          </rPr>
          <t>Olga Kapitulskaya:</t>
        </r>
        <r>
          <rPr>
            <sz val="9"/>
            <color indexed="81"/>
            <rFont val="Tahoma"/>
            <family val="2"/>
            <charset val="204"/>
          </rPr>
          <t xml:space="preserve">
Платежное поручение ПЖ000004761 от 09.06.2018</t>
        </r>
      </text>
    </comment>
    <comment ref="H1151" authorId="0" shapeId="0" xr:uid="{00000000-0006-0000-0100-00008C070000}">
      <text>
        <r>
          <rPr>
            <b/>
            <sz val="9"/>
            <color indexed="81"/>
            <rFont val="Tahoma"/>
            <family val="2"/>
            <charset val="204"/>
          </rPr>
          <t>Olga Kapitulskaya:</t>
        </r>
        <r>
          <rPr>
            <sz val="9"/>
            <color indexed="81"/>
            <rFont val="Tahoma"/>
            <family val="2"/>
            <charset val="204"/>
          </rPr>
          <t xml:space="preserve">
Платежное поручение ПЖ000001520 от 21.02.2018</t>
        </r>
      </text>
    </comment>
    <comment ref="P1151" authorId="0" shapeId="0" xr:uid="{00000000-0006-0000-0100-00008D070000}">
      <text>
        <r>
          <rPr>
            <b/>
            <sz val="9"/>
            <color indexed="81"/>
            <rFont val="Tahoma"/>
            <family val="2"/>
            <charset val="204"/>
          </rPr>
          <t>Olga Kapitulskaya:</t>
        </r>
        <r>
          <rPr>
            <sz val="9"/>
            <color indexed="81"/>
            <rFont val="Tahoma"/>
            <family val="2"/>
            <charset val="204"/>
          </rPr>
          <t xml:space="preserve">
Платежное поручение ПЖ000004760 от 09.06.2018</t>
        </r>
      </text>
    </comment>
    <comment ref="H1152" authorId="0" shapeId="0" xr:uid="{00000000-0006-0000-0100-00008E070000}">
      <text>
        <r>
          <rPr>
            <b/>
            <sz val="9"/>
            <color indexed="81"/>
            <rFont val="Tahoma"/>
            <family val="2"/>
            <charset val="204"/>
          </rPr>
          <t>Olga Kapitulskaya:</t>
        </r>
        <r>
          <rPr>
            <sz val="9"/>
            <color indexed="81"/>
            <rFont val="Tahoma"/>
            <family val="2"/>
            <charset val="204"/>
          </rPr>
          <t xml:space="preserve">
Платежное поручение ПЖ000001521 от 21.02.2018</t>
        </r>
      </text>
    </comment>
    <comment ref="P1152" authorId="0" shapeId="0" xr:uid="{00000000-0006-0000-0100-00008F070000}">
      <text>
        <r>
          <rPr>
            <b/>
            <sz val="9"/>
            <color indexed="81"/>
            <rFont val="Tahoma"/>
            <family val="2"/>
            <charset val="204"/>
          </rPr>
          <t>Olga Kapitulskaya:</t>
        </r>
        <r>
          <rPr>
            <sz val="9"/>
            <color indexed="81"/>
            <rFont val="Tahoma"/>
            <family val="2"/>
            <charset val="204"/>
          </rPr>
          <t xml:space="preserve">
Платежное поручение ПЖ000004759 от 09.06.2018</t>
        </r>
      </text>
    </comment>
    <comment ref="H1153" authorId="0" shapeId="0" xr:uid="{00000000-0006-0000-0100-000090070000}">
      <text>
        <r>
          <rPr>
            <b/>
            <sz val="9"/>
            <color indexed="81"/>
            <rFont val="Tahoma"/>
            <family val="2"/>
            <charset val="204"/>
          </rPr>
          <t>Olga Kapitulskaya:</t>
        </r>
        <r>
          <rPr>
            <sz val="9"/>
            <color indexed="81"/>
            <rFont val="Tahoma"/>
            <family val="2"/>
            <charset val="204"/>
          </rPr>
          <t xml:space="preserve">
Платежное поручение ПЖ000001522 от 21.02.2018</t>
        </r>
      </text>
    </comment>
    <comment ref="P1153" authorId="0" shapeId="0" xr:uid="{00000000-0006-0000-0100-000091070000}">
      <text>
        <r>
          <rPr>
            <b/>
            <sz val="9"/>
            <color indexed="81"/>
            <rFont val="Tahoma"/>
            <family val="2"/>
            <charset val="204"/>
          </rPr>
          <t>Olga Kapitulskaya:</t>
        </r>
        <r>
          <rPr>
            <sz val="9"/>
            <color indexed="81"/>
            <rFont val="Tahoma"/>
            <family val="2"/>
            <charset val="204"/>
          </rPr>
          <t xml:space="preserve">
Платежное поручение ПЖ000004758 от 09.06.2018</t>
        </r>
      </text>
    </comment>
    <comment ref="H1154" authorId="0" shapeId="0" xr:uid="{00000000-0006-0000-0100-000092070000}">
      <text>
        <r>
          <rPr>
            <b/>
            <sz val="9"/>
            <color indexed="81"/>
            <rFont val="Tahoma"/>
            <family val="2"/>
            <charset val="204"/>
          </rPr>
          <t>Olga Kapitulskaya:</t>
        </r>
        <r>
          <rPr>
            <sz val="9"/>
            <color indexed="81"/>
            <rFont val="Tahoma"/>
            <family val="2"/>
            <charset val="204"/>
          </rPr>
          <t xml:space="preserve">
Платежное поручение ПЖ000001523 от 21.02.2018</t>
        </r>
      </text>
    </comment>
    <comment ref="P1154" authorId="0" shapeId="0" xr:uid="{00000000-0006-0000-0100-000093070000}">
      <text>
        <r>
          <rPr>
            <b/>
            <sz val="9"/>
            <color indexed="81"/>
            <rFont val="Tahoma"/>
            <family val="2"/>
            <charset val="204"/>
          </rPr>
          <t>Olga Kapitulskaya:</t>
        </r>
        <r>
          <rPr>
            <sz val="9"/>
            <color indexed="81"/>
            <rFont val="Tahoma"/>
            <family val="2"/>
            <charset val="204"/>
          </rPr>
          <t xml:space="preserve">
Платежное поручение ПЖ000004757 от 09.06.2018</t>
        </r>
      </text>
    </comment>
    <comment ref="H1155" authorId="0" shapeId="0" xr:uid="{00000000-0006-0000-0100-000094070000}">
      <text>
        <r>
          <rPr>
            <b/>
            <sz val="9"/>
            <color indexed="81"/>
            <rFont val="Tahoma"/>
            <family val="2"/>
            <charset val="204"/>
          </rPr>
          <t>Olga Kapitulskaya:</t>
        </r>
        <r>
          <rPr>
            <sz val="9"/>
            <color indexed="81"/>
            <rFont val="Tahoma"/>
            <family val="2"/>
            <charset val="204"/>
          </rPr>
          <t xml:space="preserve">
Платежное поручение ПЖ000001524 от 21.02.2018</t>
        </r>
      </text>
    </comment>
    <comment ref="P1155" authorId="0" shapeId="0" xr:uid="{00000000-0006-0000-0100-000095070000}">
      <text>
        <r>
          <rPr>
            <b/>
            <sz val="9"/>
            <color indexed="81"/>
            <rFont val="Tahoma"/>
            <family val="2"/>
            <charset val="204"/>
          </rPr>
          <t>Olga Kapitulskaya:</t>
        </r>
        <r>
          <rPr>
            <sz val="9"/>
            <color indexed="81"/>
            <rFont val="Tahoma"/>
            <family val="2"/>
            <charset val="204"/>
          </rPr>
          <t xml:space="preserve">
Платежное поручение ПЖ000004756 от 09.06.2018</t>
        </r>
      </text>
    </comment>
    <comment ref="H1156" authorId="0" shapeId="0" xr:uid="{00000000-0006-0000-0100-000096070000}">
      <text>
        <r>
          <rPr>
            <b/>
            <sz val="9"/>
            <color indexed="81"/>
            <rFont val="Tahoma"/>
            <family val="2"/>
            <charset val="204"/>
          </rPr>
          <t>Olga Kapitulskaya:</t>
        </r>
        <r>
          <rPr>
            <sz val="9"/>
            <color indexed="81"/>
            <rFont val="Tahoma"/>
            <family val="2"/>
            <charset val="204"/>
          </rPr>
          <t xml:space="preserve">
Платежное поручение ПЖ000001525 от 21.02.2018</t>
        </r>
      </text>
    </comment>
    <comment ref="P1156" authorId="0" shapeId="0" xr:uid="{00000000-0006-0000-0100-000097070000}">
      <text>
        <r>
          <rPr>
            <b/>
            <sz val="9"/>
            <color indexed="81"/>
            <rFont val="Tahoma"/>
            <family val="2"/>
            <charset val="204"/>
          </rPr>
          <t>Olga Kapitulskaya:</t>
        </r>
        <r>
          <rPr>
            <sz val="9"/>
            <color indexed="81"/>
            <rFont val="Tahoma"/>
            <family val="2"/>
            <charset val="204"/>
          </rPr>
          <t xml:space="preserve">
Платежное поручение ПЖ000004755 от 09.06.2018</t>
        </r>
      </text>
    </comment>
    <comment ref="H1157" authorId="0" shapeId="0" xr:uid="{00000000-0006-0000-0100-000098070000}">
      <text>
        <r>
          <rPr>
            <b/>
            <sz val="9"/>
            <color indexed="81"/>
            <rFont val="Tahoma"/>
            <family val="2"/>
            <charset val="204"/>
          </rPr>
          <t>Olga Kapitulskaya:</t>
        </r>
        <r>
          <rPr>
            <sz val="9"/>
            <color indexed="81"/>
            <rFont val="Tahoma"/>
            <family val="2"/>
            <charset val="204"/>
          </rPr>
          <t xml:space="preserve">
Платежное поручение ПЖ000001526 от 21.02.2018</t>
        </r>
      </text>
    </comment>
    <comment ref="P1157" authorId="0" shapeId="0" xr:uid="{00000000-0006-0000-0100-000099070000}">
      <text>
        <r>
          <rPr>
            <b/>
            <sz val="9"/>
            <color indexed="81"/>
            <rFont val="Tahoma"/>
            <family val="2"/>
            <charset val="204"/>
          </rPr>
          <t>Olga Kapitulskaya:</t>
        </r>
        <r>
          <rPr>
            <sz val="9"/>
            <color indexed="81"/>
            <rFont val="Tahoma"/>
            <family val="2"/>
            <charset val="204"/>
          </rPr>
          <t xml:space="preserve">
Платежное поручение ПЖ000004754 от 09.06.2018</t>
        </r>
      </text>
    </comment>
    <comment ref="H1158" authorId="0" shapeId="0" xr:uid="{00000000-0006-0000-0100-00009A070000}">
      <text>
        <r>
          <rPr>
            <b/>
            <sz val="9"/>
            <color indexed="81"/>
            <rFont val="Tahoma"/>
            <family val="2"/>
            <charset val="204"/>
          </rPr>
          <t>Olga Kapitulskaya:</t>
        </r>
        <r>
          <rPr>
            <sz val="9"/>
            <color indexed="81"/>
            <rFont val="Tahoma"/>
            <family val="2"/>
            <charset val="204"/>
          </rPr>
          <t xml:space="preserve">
Платежное поручение ПЖ000001527 от 21.02.2018</t>
        </r>
      </text>
    </comment>
    <comment ref="P1158" authorId="0" shapeId="0" xr:uid="{00000000-0006-0000-0100-00009B070000}">
      <text>
        <r>
          <rPr>
            <b/>
            <sz val="9"/>
            <color indexed="81"/>
            <rFont val="Tahoma"/>
            <family val="2"/>
            <charset val="204"/>
          </rPr>
          <t>Olga Kapitulskaya:</t>
        </r>
        <r>
          <rPr>
            <sz val="9"/>
            <color indexed="81"/>
            <rFont val="Tahoma"/>
            <family val="2"/>
            <charset val="204"/>
          </rPr>
          <t xml:space="preserve">
Платежное поручение ПЖ000004753 от 09.06.2018</t>
        </r>
      </text>
    </comment>
    <comment ref="H1159" authorId="0" shapeId="0" xr:uid="{00000000-0006-0000-0100-00009C070000}">
      <text>
        <r>
          <rPr>
            <b/>
            <sz val="9"/>
            <color indexed="81"/>
            <rFont val="Tahoma"/>
            <family val="2"/>
            <charset val="204"/>
          </rPr>
          <t>Olga Kapitulskaya:</t>
        </r>
        <r>
          <rPr>
            <sz val="9"/>
            <color indexed="81"/>
            <rFont val="Tahoma"/>
            <family val="2"/>
            <charset val="204"/>
          </rPr>
          <t xml:space="preserve">
Платежное поручение ПЖ000001528 от 21.02.2018</t>
        </r>
      </text>
    </comment>
    <comment ref="P1159" authorId="0" shapeId="0" xr:uid="{00000000-0006-0000-0100-00009D070000}">
      <text>
        <r>
          <rPr>
            <b/>
            <sz val="9"/>
            <color indexed="81"/>
            <rFont val="Tahoma"/>
            <family val="2"/>
            <charset val="204"/>
          </rPr>
          <t>Olga Kapitulskaya:</t>
        </r>
        <r>
          <rPr>
            <sz val="9"/>
            <color indexed="81"/>
            <rFont val="Tahoma"/>
            <family val="2"/>
            <charset val="204"/>
          </rPr>
          <t xml:space="preserve">
Платежное поручение ПЖ000004767 от 09.06.2018</t>
        </r>
      </text>
    </comment>
    <comment ref="H1160" authorId="0" shapeId="0" xr:uid="{00000000-0006-0000-0100-00009E070000}">
      <text>
        <r>
          <rPr>
            <b/>
            <sz val="9"/>
            <color indexed="81"/>
            <rFont val="Tahoma"/>
            <family val="2"/>
            <charset val="204"/>
          </rPr>
          <t>Olga Kapitulskaya:</t>
        </r>
        <r>
          <rPr>
            <sz val="9"/>
            <color indexed="81"/>
            <rFont val="Tahoma"/>
            <family val="2"/>
            <charset val="204"/>
          </rPr>
          <t xml:space="preserve">
Платежное поручение ПЖ000001529 от 21.02.2018</t>
        </r>
      </text>
    </comment>
    <comment ref="P1160" authorId="0" shapeId="0" xr:uid="{00000000-0006-0000-0100-00009F070000}">
      <text>
        <r>
          <rPr>
            <b/>
            <sz val="9"/>
            <color indexed="81"/>
            <rFont val="Tahoma"/>
            <family val="2"/>
            <charset val="204"/>
          </rPr>
          <t>Olga Kapitulskaya:</t>
        </r>
        <r>
          <rPr>
            <sz val="9"/>
            <color indexed="81"/>
            <rFont val="Tahoma"/>
            <family val="2"/>
            <charset val="204"/>
          </rPr>
          <t xml:space="preserve">
Платежное поручение ПЖ000004751 от 09.06.2018</t>
        </r>
      </text>
    </comment>
    <comment ref="H1161" authorId="0" shapeId="0" xr:uid="{00000000-0006-0000-0100-0000A0070000}">
      <text>
        <r>
          <rPr>
            <b/>
            <sz val="9"/>
            <color indexed="81"/>
            <rFont val="Tahoma"/>
            <family val="2"/>
            <charset val="204"/>
          </rPr>
          <t>Olga Kapitulskaya:</t>
        </r>
        <r>
          <rPr>
            <sz val="9"/>
            <color indexed="81"/>
            <rFont val="Tahoma"/>
            <family val="2"/>
            <charset val="204"/>
          </rPr>
          <t xml:space="preserve">
Платежное поручение ПЖ000001530 от 21.02.2018</t>
        </r>
      </text>
    </comment>
    <comment ref="P1161" authorId="0" shapeId="0" xr:uid="{00000000-0006-0000-0100-0000A1070000}">
      <text>
        <r>
          <rPr>
            <b/>
            <sz val="9"/>
            <color indexed="81"/>
            <rFont val="Tahoma"/>
            <family val="2"/>
            <charset val="204"/>
          </rPr>
          <t>Olga Kapitulskaya:</t>
        </r>
        <r>
          <rPr>
            <sz val="9"/>
            <color indexed="81"/>
            <rFont val="Tahoma"/>
            <family val="2"/>
            <charset val="204"/>
          </rPr>
          <t xml:space="preserve">
Платежное поручение ПЖ000004750 от 09.06.2018</t>
        </r>
      </text>
    </comment>
    <comment ref="H1162" authorId="0" shapeId="0" xr:uid="{00000000-0006-0000-0100-0000A2070000}">
      <text>
        <r>
          <rPr>
            <b/>
            <sz val="9"/>
            <color indexed="81"/>
            <rFont val="Tahoma"/>
            <family val="2"/>
            <charset val="204"/>
          </rPr>
          <t>Olga Kapitulskaya:</t>
        </r>
        <r>
          <rPr>
            <sz val="9"/>
            <color indexed="81"/>
            <rFont val="Tahoma"/>
            <family val="2"/>
            <charset val="204"/>
          </rPr>
          <t xml:space="preserve">
Платежное поручение ПЖ000001531 от 21.02.2018</t>
        </r>
      </text>
    </comment>
    <comment ref="P1162" authorId="0" shapeId="0" xr:uid="{00000000-0006-0000-0100-0000A3070000}">
      <text>
        <r>
          <rPr>
            <b/>
            <sz val="9"/>
            <color indexed="81"/>
            <rFont val="Tahoma"/>
            <family val="2"/>
            <charset val="204"/>
          </rPr>
          <t>Olga Kapitulskaya:</t>
        </r>
        <r>
          <rPr>
            <sz val="9"/>
            <color indexed="81"/>
            <rFont val="Tahoma"/>
            <family val="2"/>
            <charset val="204"/>
          </rPr>
          <t xml:space="preserve">
Платежное поручение ПЖ000004745 от 09.06.2018</t>
        </r>
      </text>
    </comment>
    <comment ref="H1163" authorId="0" shapeId="0" xr:uid="{00000000-0006-0000-0100-0000A4070000}">
      <text>
        <r>
          <rPr>
            <b/>
            <sz val="9"/>
            <color indexed="81"/>
            <rFont val="Tahoma"/>
            <family val="2"/>
            <charset val="204"/>
          </rPr>
          <t>Olga Kapitulskaya:</t>
        </r>
        <r>
          <rPr>
            <sz val="9"/>
            <color indexed="81"/>
            <rFont val="Tahoma"/>
            <family val="2"/>
            <charset val="204"/>
          </rPr>
          <t xml:space="preserve">
Платежное поручение ПЖ000001532 от 21.02.2018</t>
        </r>
      </text>
    </comment>
    <comment ref="P1163" authorId="0" shapeId="0" xr:uid="{00000000-0006-0000-0100-0000A5070000}">
      <text>
        <r>
          <rPr>
            <b/>
            <sz val="9"/>
            <color indexed="81"/>
            <rFont val="Tahoma"/>
            <family val="2"/>
            <charset val="204"/>
          </rPr>
          <t>Olga Kapitulskaya:</t>
        </r>
        <r>
          <rPr>
            <sz val="9"/>
            <color indexed="81"/>
            <rFont val="Tahoma"/>
            <family val="2"/>
            <charset val="204"/>
          </rPr>
          <t xml:space="preserve">
Платежное поручение ПЖ000004746 от 09.06.2018</t>
        </r>
      </text>
    </comment>
    <comment ref="H1164" authorId="0" shapeId="0" xr:uid="{00000000-0006-0000-0100-0000A6070000}">
      <text>
        <r>
          <rPr>
            <b/>
            <sz val="9"/>
            <color indexed="81"/>
            <rFont val="Tahoma"/>
            <family val="2"/>
            <charset val="204"/>
          </rPr>
          <t>Olga Kapitulskaya:</t>
        </r>
        <r>
          <rPr>
            <sz val="9"/>
            <color indexed="81"/>
            <rFont val="Tahoma"/>
            <family val="2"/>
            <charset val="204"/>
          </rPr>
          <t xml:space="preserve">
Платежное поручение ПЖ000001533 от 21.02.2018</t>
        </r>
      </text>
    </comment>
    <comment ref="P1164" authorId="0" shapeId="0" xr:uid="{00000000-0006-0000-0100-0000A7070000}">
      <text>
        <r>
          <rPr>
            <b/>
            <sz val="9"/>
            <color indexed="81"/>
            <rFont val="Tahoma"/>
            <family val="2"/>
            <charset val="204"/>
          </rPr>
          <t>Olga Kapitulskaya:</t>
        </r>
        <r>
          <rPr>
            <sz val="9"/>
            <color indexed="81"/>
            <rFont val="Tahoma"/>
            <family val="2"/>
            <charset val="204"/>
          </rPr>
          <t xml:space="preserve">
Платежное поручение ПЖ000004747 от 09.06.2018</t>
        </r>
      </text>
    </comment>
    <comment ref="H1165" authorId="0" shapeId="0" xr:uid="{00000000-0006-0000-0100-0000A8070000}">
      <text>
        <r>
          <rPr>
            <b/>
            <sz val="9"/>
            <color indexed="81"/>
            <rFont val="Tahoma"/>
            <family val="2"/>
            <charset val="204"/>
          </rPr>
          <t>Olga Kapitulskaya:</t>
        </r>
        <r>
          <rPr>
            <sz val="9"/>
            <color indexed="81"/>
            <rFont val="Tahoma"/>
            <family val="2"/>
            <charset val="204"/>
          </rPr>
          <t xml:space="preserve">
Платежное поручение ПЖ000001534 от 21.02.2018</t>
        </r>
      </text>
    </comment>
    <comment ref="P1165" authorId="0" shapeId="0" xr:uid="{00000000-0006-0000-0100-0000A9070000}">
      <text>
        <r>
          <rPr>
            <b/>
            <sz val="9"/>
            <color indexed="81"/>
            <rFont val="Tahoma"/>
            <family val="2"/>
            <charset val="204"/>
          </rPr>
          <t>Olga Kapitulskaya:</t>
        </r>
        <r>
          <rPr>
            <sz val="9"/>
            <color indexed="81"/>
            <rFont val="Tahoma"/>
            <family val="2"/>
            <charset val="204"/>
          </rPr>
          <t xml:space="preserve">
Платежное поручение ПЖ000004748 от 09.06.2018</t>
        </r>
      </text>
    </comment>
    <comment ref="H1166" authorId="0" shapeId="0" xr:uid="{00000000-0006-0000-0100-0000AA070000}">
      <text>
        <r>
          <rPr>
            <b/>
            <sz val="9"/>
            <color indexed="81"/>
            <rFont val="Tahoma"/>
            <family val="2"/>
            <charset val="204"/>
          </rPr>
          <t>Olga Kapitulskaya:</t>
        </r>
        <r>
          <rPr>
            <sz val="9"/>
            <color indexed="81"/>
            <rFont val="Tahoma"/>
            <family val="2"/>
            <charset val="204"/>
          </rPr>
          <t xml:space="preserve">
Платежное поручение ПЖ000001535 от 21.02.2018</t>
        </r>
      </text>
    </comment>
    <comment ref="P1166" authorId="0" shapeId="0" xr:uid="{00000000-0006-0000-0100-0000AB070000}">
      <text>
        <r>
          <rPr>
            <b/>
            <sz val="9"/>
            <color indexed="81"/>
            <rFont val="Tahoma"/>
            <family val="2"/>
            <charset val="204"/>
          </rPr>
          <t>Olga Kapitulskaya:</t>
        </r>
        <r>
          <rPr>
            <sz val="9"/>
            <color indexed="81"/>
            <rFont val="Tahoma"/>
            <family val="2"/>
            <charset val="204"/>
          </rPr>
          <t xml:space="preserve">
Платежное поручение ПЖ000004749 от 09.06.2018</t>
        </r>
      </text>
    </comment>
    <comment ref="H1167" authorId="0" shapeId="0" xr:uid="{00000000-0006-0000-0100-0000AC070000}">
      <text>
        <r>
          <rPr>
            <b/>
            <sz val="9"/>
            <color indexed="81"/>
            <rFont val="Tahoma"/>
            <family val="2"/>
            <charset val="204"/>
          </rPr>
          <t>Olga Kapitulskaya:</t>
        </r>
        <r>
          <rPr>
            <sz val="9"/>
            <color indexed="81"/>
            <rFont val="Tahoma"/>
            <family val="2"/>
            <charset val="204"/>
          </rPr>
          <t xml:space="preserve">
Платежное поручение ПЖ000001543 от 21.02.2018
</t>
        </r>
      </text>
    </comment>
    <comment ref="P1167" authorId="0" shapeId="0" xr:uid="{00000000-0006-0000-0100-0000AD070000}">
      <text>
        <r>
          <rPr>
            <b/>
            <sz val="9"/>
            <color indexed="81"/>
            <rFont val="Tahoma"/>
            <family val="2"/>
            <charset val="204"/>
          </rPr>
          <t>Olga Kapitulskaya:</t>
        </r>
        <r>
          <rPr>
            <sz val="9"/>
            <color indexed="81"/>
            <rFont val="Tahoma"/>
            <family val="2"/>
            <charset val="204"/>
          </rPr>
          <t xml:space="preserve">
Платежное поручение ПЖ000004744 от 09.06.2018</t>
        </r>
      </text>
    </comment>
    <comment ref="P1168" authorId="0" shapeId="0" xr:uid="{00000000-0006-0000-0100-0000AE070000}">
      <text>
        <r>
          <rPr>
            <b/>
            <sz val="9"/>
            <color indexed="81"/>
            <rFont val="Tahoma"/>
            <family val="2"/>
            <charset val="204"/>
          </rPr>
          <t>Olga Kapitulskaya:</t>
        </r>
        <r>
          <rPr>
            <sz val="9"/>
            <color indexed="81"/>
            <rFont val="Tahoma"/>
            <family val="2"/>
            <charset val="204"/>
          </rPr>
          <t xml:space="preserve">
Платежное поручение ПЖ000004743 от 09.06.2018</t>
        </r>
      </text>
    </comment>
    <comment ref="P1169" authorId="0" shapeId="0" xr:uid="{00000000-0006-0000-0100-0000AF070000}">
      <text>
        <r>
          <rPr>
            <b/>
            <sz val="9"/>
            <color indexed="81"/>
            <rFont val="Tahoma"/>
            <family val="2"/>
            <charset val="204"/>
          </rPr>
          <t>Olga Kapitulskaya:</t>
        </r>
        <r>
          <rPr>
            <sz val="9"/>
            <color indexed="81"/>
            <rFont val="Tahoma"/>
            <family val="2"/>
            <charset val="204"/>
          </rPr>
          <t xml:space="preserve">
Платежное поручение ПЖ000004742 от 09.06.2018</t>
        </r>
      </text>
    </comment>
    <comment ref="P1170" authorId="0" shapeId="0" xr:uid="{00000000-0006-0000-0100-0000B0070000}">
      <text>
        <r>
          <rPr>
            <b/>
            <sz val="9"/>
            <color indexed="81"/>
            <rFont val="Tahoma"/>
            <family val="2"/>
            <charset val="204"/>
          </rPr>
          <t>Olga Kapitulskaya:</t>
        </r>
        <r>
          <rPr>
            <sz val="9"/>
            <color indexed="81"/>
            <rFont val="Tahoma"/>
            <family val="2"/>
            <charset val="204"/>
          </rPr>
          <t xml:space="preserve">
Платежное поручение ПЖ000004765 от 09.06.2018</t>
        </r>
      </text>
    </comment>
    <comment ref="P1171" authorId="0" shapeId="0" xr:uid="{00000000-0006-0000-0100-0000B1070000}">
      <text>
        <r>
          <rPr>
            <b/>
            <sz val="9"/>
            <color indexed="81"/>
            <rFont val="Tahoma"/>
            <family val="2"/>
            <charset val="204"/>
          </rPr>
          <t>Olga Kapitulskaya:</t>
        </r>
        <r>
          <rPr>
            <sz val="9"/>
            <color indexed="81"/>
            <rFont val="Tahoma"/>
            <family val="2"/>
            <charset val="204"/>
          </rPr>
          <t xml:space="preserve">
Платежное поручение ПЖ000004766 от 09.06.2018</t>
        </r>
      </text>
    </comment>
    <comment ref="P1172" authorId="0" shapeId="0" xr:uid="{00000000-0006-0000-0100-0000B2070000}">
      <text>
        <r>
          <rPr>
            <b/>
            <sz val="9"/>
            <color indexed="81"/>
            <rFont val="Tahoma"/>
            <family val="2"/>
            <charset val="204"/>
          </rPr>
          <t>Olga Kapitulskaya:</t>
        </r>
        <r>
          <rPr>
            <sz val="9"/>
            <color indexed="81"/>
            <rFont val="Tahoma"/>
            <family val="2"/>
            <charset val="204"/>
          </rPr>
          <t xml:space="preserve">
Платежное поручение ПЖ000004768 от 09.06.2018</t>
        </r>
      </text>
    </comment>
    <comment ref="P1173" authorId="0" shapeId="0" xr:uid="{00000000-0006-0000-0100-0000B3070000}">
      <text>
        <r>
          <rPr>
            <b/>
            <sz val="9"/>
            <color indexed="81"/>
            <rFont val="Tahoma"/>
            <family val="2"/>
            <charset val="204"/>
          </rPr>
          <t>Olga Kapitulskaya:</t>
        </r>
        <r>
          <rPr>
            <sz val="9"/>
            <color indexed="81"/>
            <rFont val="Tahoma"/>
            <family val="2"/>
            <charset val="204"/>
          </rPr>
          <t xml:space="preserve">
Платежное поручение ПЖ000004767 от 09.06.2018</t>
        </r>
      </text>
    </comment>
    <comment ref="P1174" authorId="0" shapeId="0" xr:uid="{00000000-0006-0000-0100-0000B4070000}">
      <text>
        <r>
          <rPr>
            <b/>
            <sz val="9"/>
            <color indexed="81"/>
            <rFont val="Tahoma"/>
            <family val="2"/>
            <charset val="204"/>
          </rPr>
          <t>Olga Kapitulskaya:</t>
        </r>
        <r>
          <rPr>
            <sz val="9"/>
            <color indexed="81"/>
            <rFont val="Tahoma"/>
            <family val="2"/>
            <charset val="204"/>
          </rPr>
          <t xml:space="preserve">
Платежное поручение ПЖ000004769 от 09.06.2018</t>
        </r>
      </text>
    </comment>
    <comment ref="P1175" authorId="0" shapeId="0" xr:uid="{00000000-0006-0000-0100-0000B5070000}">
      <text>
        <r>
          <rPr>
            <b/>
            <sz val="9"/>
            <color indexed="81"/>
            <rFont val="Tahoma"/>
            <family val="2"/>
            <charset val="204"/>
          </rPr>
          <t>Olga Kapitulskaya:</t>
        </r>
        <r>
          <rPr>
            <sz val="9"/>
            <color indexed="81"/>
            <rFont val="Tahoma"/>
            <family val="2"/>
            <charset val="204"/>
          </rPr>
          <t xml:space="preserve">
Платежное поручение ПЖ000004770 от 09.06.2018</t>
        </r>
      </text>
    </comment>
    <comment ref="P1176" authorId="0" shapeId="0" xr:uid="{00000000-0006-0000-0100-0000B6070000}">
      <text>
        <r>
          <rPr>
            <b/>
            <sz val="9"/>
            <color indexed="81"/>
            <rFont val="Tahoma"/>
            <family val="2"/>
            <charset val="204"/>
          </rPr>
          <t>Olga Kapitulskaya:</t>
        </r>
        <r>
          <rPr>
            <sz val="9"/>
            <color indexed="81"/>
            <rFont val="Tahoma"/>
            <family val="2"/>
            <charset val="204"/>
          </rPr>
          <t xml:space="preserve">
Платежное поручение ПЖ000004771 от 09.06.2018</t>
        </r>
      </text>
    </comment>
    <comment ref="P1177" authorId="0" shapeId="0" xr:uid="{00000000-0006-0000-0100-0000B7070000}">
      <text>
        <r>
          <rPr>
            <b/>
            <sz val="9"/>
            <color indexed="81"/>
            <rFont val="Tahoma"/>
            <family val="2"/>
            <charset val="204"/>
          </rPr>
          <t>Olga Kapitulskaya:</t>
        </r>
        <r>
          <rPr>
            <sz val="9"/>
            <color indexed="81"/>
            <rFont val="Tahoma"/>
            <family val="2"/>
            <charset val="204"/>
          </rPr>
          <t xml:space="preserve">
Платежное поручение ПЖ000004773 от 09.06.2018</t>
        </r>
      </text>
    </comment>
    <comment ref="P1178" authorId="0" shapeId="0" xr:uid="{00000000-0006-0000-0100-0000B8070000}">
      <text>
        <r>
          <rPr>
            <b/>
            <sz val="9"/>
            <color indexed="81"/>
            <rFont val="Tahoma"/>
            <family val="2"/>
            <charset val="204"/>
          </rPr>
          <t>Olga Kapitulskaya:</t>
        </r>
        <r>
          <rPr>
            <sz val="9"/>
            <color indexed="81"/>
            <rFont val="Tahoma"/>
            <family val="2"/>
            <charset val="204"/>
          </rPr>
          <t xml:space="preserve">
Платежное поручение ПЖ000004772 от 09.06.2018</t>
        </r>
      </text>
    </comment>
    <comment ref="R1179" authorId="0" shapeId="0" xr:uid="{00000000-0006-0000-0100-0000B9070000}">
      <text>
        <r>
          <rPr>
            <b/>
            <sz val="9"/>
            <color indexed="81"/>
            <rFont val="Tahoma"/>
            <family val="2"/>
            <charset val="204"/>
          </rPr>
          <t>Olga Kapitulskaya:</t>
        </r>
        <r>
          <rPr>
            <sz val="9"/>
            <color indexed="81"/>
            <rFont val="Tahoma"/>
            <family val="2"/>
            <charset val="204"/>
          </rPr>
          <t xml:space="preserve">
Платежное поручение ПЖ000005684 от 09.07.2018</t>
        </r>
      </text>
    </comment>
    <comment ref="P1180" authorId="0" shapeId="0" xr:uid="{00000000-0006-0000-0100-0000BA070000}">
      <text>
        <r>
          <rPr>
            <b/>
            <sz val="9"/>
            <color indexed="81"/>
            <rFont val="Tahoma"/>
            <family val="2"/>
            <charset val="204"/>
          </rPr>
          <t>Olga Kapitulskaya:</t>
        </r>
        <r>
          <rPr>
            <sz val="9"/>
            <color indexed="81"/>
            <rFont val="Tahoma"/>
            <family val="2"/>
            <charset val="204"/>
          </rPr>
          <t xml:space="preserve">
Платежное поручение ПЖ000005097 от 22.06.2018</t>
        </r>
      </text>
    </comment>
  </commentList>
</comments>
</file>

<file path=xl/sharedStrings.xml><?xml version="1.0" encoding="utf-8"?>
<sst xmlns="http://schemas.openxmlformats.org/spreadsheetml/2006/main" count="2366" uniqueCount="922">
  <si>
    <t>Благотворительные Фонды</t>
  </si>
  <si>
    <t>п/н</t>
  </si>
  <si>
    <t>Наименование расхода</t>
  </si>
  <si>
    <t>Форма отчетности</t>
  </si>
  <si>
    <t>Период:</t>
  </si>
  <si>
    <t>январь</t>
  </si>
  <si>
    <t>февраль</t>
  </si>
  <si>
    <t>март</t>
  </si>
  <si>
    <t>апрель</t>
  </si>
  <si>
    <t>май</t>
  </si>
  <si>
    <t>июнь</t>
  </si>
  <si>
    <t>июль</t>
  </si>
  <si>
    <t>август</t>
  </si>
  <si>
    <t>сентябрь</t>
  </si>
  <si>
    <t>октябрь</t>
  </si>
  <si>
    <t>ноябрь</t>
  </si>
  <si>
    <t>декабрь</t>
  </si>
  <si>
    <t>Факт
Итого</t>
  </si>
  <si>
    <t>Адресная помощь ребенку (по сюжету в эфире)</t>
  </si>
  <si>
    <t>Нарастающим итогом в течение года</t>
  </si>
  <si>
    <t>I.</t>
  </si>
  <si>
    <t>II.</t>
  </si>
  <si>
    <t>Адресная помощь другим детям на поступления от телезрителей</t>
  </si>
  <si>
    <t>III.</t>
  </si>
  <si>
    <t>Медикаменты в больницы</t>
  </si>
  <si>
    <t>IV.</t>
  </si>
  <si>
    <t>Медицинское оборудование</t>
  </si>
  <si>
    <t>Дата эфира</t>
  </si>
  <si>
    <t>СВОДНАЯ СТРОКА</t>
  </si>
  <si>
    <t>Доходы всего</t>
  </si>
  <si>
    <t xml:space="preserve">Планируемая сумма на оказание помощи
</t>
  </si>
  <si>
    <t>Расходы, всего:
(факт + планируемые расходы)</t>
  </si>
  <si>
    <t>Остаток денежных средств, фактический</t>
  </si>
  <si>
    <t>Поступления от телезрителей через SMS</t>
  </si>
  <si>
    <t>Требуемая помощь 
для ребенка
(озвученная в эфире)
Сумма, (руб.)</t>
  </si>
  <si>
    <t>Фамилия и имя ребенка
(для п. I и п. II)</t>
  </si>
  <si>
    <t>Остаток денежных средств, с учетом плановых платежей 
(фактические платежи + плановые платежи)</t>
  </si>
  <si>
    <t>х</t>
  </si>
  <si>
    <t>V.</t>
  </si>
  <si>
    <t>Расходы</t>
  </si>
  <si>
    <t xml:space="preserve">Ед. изм.: руб. </t>
  </si>
  <si>
    <t>Инвентарь, необходимый для ребенка</t>
  </si>
  <si>
    <t>Периодичность отчетности: полгода</t>
  </si>
  <si>
    <t>ФНКЦ</t>
  </si>
  <si>
    <t>Оплата комиссии операторов платежных систем на получение пожертвования</t>
  </si>
  <si>
    <t>январь-декабрь 2015 год</t>
  </si>
  <si>
    <t>Поиск и активация донора КМ</t>
  </si>
  <si>
    <t>Жихарев Никита</t>
  </si>
  <si>
    <t>Алексеев Евгений</t>
  </si>
  <si>
    <t>Планируемые расходы</t>
  </si>
  <si>
    <t>Лекарство (Темодал)</t>
  </si>
  <si>
    <t>Перегудова Елизавета</t>
  </si>
  <si>
    <t>Медицинские расходные материалы</t>
  </si>
  <si>
    <t>Платное лечение</t>
  </si>
  <si>
    <t>Лечебное питание</t>
  </si>
  <si>
    <t>Гринькин Владислав</t>
  </si>
  <si>
    <t>Продукты питания</t>
  </si>
  <si>
    <t>Лекарство (Авастин)</t>
  </si>
  <si>
    <t>Лекарство (Тепадина)</t>
  </si>
  <si>
    <t>Мамаев Алан</t>
  </si>
  <si>
    <t>Лекарство (Эвольтра)</t>
  </si>
  <si>
    <t>Лекарство (Кеппра)</t>
  </si>
  <si>
    <t>Медтранспортировка</t>
  </si>
  <si>
    <t>Шианов Владимир</t>
  </si>
  <si>
    <t>ДиаСелл ABO A1,B, Реагент ID ДиаСелл I-II-III, Реагент ID ДиаПанель, Карточки ID ДиаКлон Rh фенотип+К</t>
  </si>
  <si>
    <t>Доставка КМ</t>
  </si>
  <si>
    <t>Магнитные частицы для выделения клеток человека</t>
  </si>
  <si>
    <t>Тимохина Оксана</t>
  </si>
  <si>
    <t>Никитин Никита</t>
  </si>
  <si>
    <t>Лекарство (Роаккутан)</t>
  </si>
  <si>
    <t>Чепурняк Милана</t>
  </si>
  <si>
    <t>Лекарство (Вифенд)</t>
  </si>
  <si>
    <t>Лекарство (Тафинлар)</t>
  </si>
  <si>
    <t>Оленев Андрей</t>
  </si>
  <si>
    <t>Лекарство (Адцетрис)</t>
  </si>
  <si>
    <t>Зубкова Ксения</t>
  </si>
  <si>
    <t>Соболев Михаил</t>
  </si>
  <si>
    <t>Кучкин Александр</t>
  </si>
  <si>
    <t>Лекарство (Пентаглобин)</t>
  </si>
  <si>
    <t>Лекарство (Опдиво)</t>
  </si>
  <si>
    <t>Антитела,наборы частиц и реагентов для лаборатории клеточной иммунологии</t>
  </si>
  <si>
    <t>Николаев Станислав</t>
  </si>
  <si>
    <t>Хижняк Артем</t>
  </si>
  <si>
    <t>Астахов Андрей</t>
  </si>
  <si>
    <t>Цеденов Григорий</t>
  </si>
  <si>
    <t>Реагенты для лаборатории клеточной иммунологии</t>
  </si>
  <si>
    <t>Шприцы,иглы и расходные материалы</t>
  </si>
  <si>
    <t>Аскреткова Диана</t>
  </si>
  <si>
    <t>Изготовление медико-технического задания</t>
  </si>
  <si>
    <t>КГБУЗ "КККЦОМД" г.Красноярска</t>
  </si>
  <si>
    <t>Гордеев Владимир</t>
  </si>
  <si>
    <t>Селезнева Татьяна</t>
  </si>
  <si>
    <t>Ефремов Всеволод</t>
  </si>
  <si>
    <t>Маски анестезиологические и ларингиальные</t>
  </si>
  <si>
    <t>Чернышев Владимир</t>
  </si>
  <si>
    <t>Рамазанов Рамазан</t>
  </si>
  <si>
    <t>Плевина Ксения</t>
  </si>
  <si>
    <t>Акбаев Керам</t>
  </si>
  <si>
    <t>Боярченко Кристина</t>
  </si>
  <si>
    <t>Рожко Артем</t>
  </si>
  <si>
    <t>Грищенко Никита</t>
  </si>
  <si>
    <t>Барладым Григорий</t>
  </si>
  <si>
    <t>Хаеретдинова Сабина</t>
  </si>
  <si>
    <t>Сыворотка,криопробирки,флаконы для цитогенетики</t>
  </si>
  <si>
    <t>Чеварюк Вадим</t>
  </si>
  <si>
    <t>Савельев Владислав</t>
  </si>
  <si>
    <t>Рудакова Дарья</t>
  </si>
  <si>
    <t>Митникова Анна</t>
  </si>
  <si>
    <t>Расходные материалы для эндоваскулярной окклюзии сосудистых образований</t>
  </si>
  <si>
    <t>Кочанова Анастасия</t>
  </si>
  <si>
    <t>Гулаженко Егор</t>
  </si>
  <si>
    <t>эфир 04.01.2018</t>
  </si>
  <si>
    <t>Зенченко Максим</t>
  </si>
  <si>
    <t>Сапелкин Вячеслав</t>
  </si>
  <si>
    <t>Лушников Александр</t>
  </si>
  <si>
    <t>Мелкое медицинское оборудование</t>
  </si>
  <si>
    <t>Рябов Елисей</t>
  </si>
  <si>
    <t>Попов Кирилл</t>
  </si>
  <si>
    <t>Лекарства (Эндоксан,Ластет)</t>
  </si>
  <si>
    <t>Шлянкин Сергей</t>
  </si>
  <si>
    <t>Басенко Светлана</t>
  </si>
  <si>
    <t>Расходные материалы для операции</t>
  </si>
  <si>
    <t>Глебова Алина</t>
  </si>
  <si>
    <t>Ласкин Роман</t>
  </si>
  <si>
    <t>Восканян Артур</t>
  </si>
  <si>
    <t>Лекарство (Цераксон)</t>
  </si>
  <si>
    <t>Мудранова Марьяна</t>
  </si>
  <si>
    <t>Питание мам</t>
  </si>
  <si>
    <t>Гольнев Антон</t>
  </si>
  <si>
    <t>Иглы для биопсии костного мозга с безопасным отделением</t>
  </si>
  <si>
    <t>Стромов Глеб</t>
  </si>
  <si>
    <t>Мальцев Иван</t>
  </si>
  <si>
    <t>Сунцова Арина</t>
  </si>
  <si>
    <t>Лекарство (Депакин)</t>
  </si>
  <si>
    <t>Ершова Тамара</t>
  </si>
  <si>
    <t>Лекарство (Амфолип)</t>
  </si>
  <si>
    <t>Миницентрифуга - вортекс в комплекте с роторами</t>
  </si>
  <si>
    <t>Лекарства (Зофран,Этопозид)</t>
  </si>
  <si>
    <t>Гуренко Вячеслав</t>
  </si>
  <si>
    <t>Сарыглар Оргаадай</t>
  </si>
  <si>
    <t>Мациевич Ольга</t>
  </si>
  <si>
    <t>Сотишвили Радим</t>
  </si>
  <si>
    <t>Лекарство (Авегра)</t>
  </si>
  <si>
    <t>Макарихина Дарья</t>
  </si>
  <si>
    <t>Реагенты и расходные материалы для аппарата автоматического производства гистохимических реакций</t>
  </si>
  <si>
    <t>Мартинкевич Даниил</t>
  </si>
  <si>
    <t>Сагацкий Артём</t>
  </si>
  <si>
    <t>Сурмаева Ирина</t>
  </si>
  <si>
    <t>Кузнецова Анна</t>
  </si>
  <si>
    <t>Лекарства (Темодал,зофран)</t>
  </si>
  <si>
    <t>Лекарства (Темодал,депакин)</t>
  </si>
  <si>
    <t>Лекарства (Карбамазепин,зофран)</t>
  </si>
  <si>
    <t>Лекарство (Октагам)</t>
  </si>
  <si>
    <t>Набор реагентов Qubit</t>
  </si>
  <si>
    <t>Катетеры,трубки,электроды,инструменты к диссектору,система наружного дренажа</t>
  </si>
  <si>
    <t>Детское питание</t>
  </si>
  <si>
    <t>Беляков Сергей</t>
  </si>
  <si>
    <t>Мишин Даниил</t>
  </si>
  <si>
    <t>Шамилов Магомед</t>
  </si>
  <si>
    <t>Лекарства (Эндоксан,этопозид)</t>
  </si>
  <si>
    <t>Рязанова Анастасия</t>
  </si>
  <si>
    <t>Бегинина Кира</t>
  </si>
  <si>
    <t>Тарасова Кристина</t>
  </si>
  <si>
    <t>Фоменко Анна</t>
  </si>
  <si>
    <t>Зоиров Далер</t>
  </si>
  <si>
    <t>Лекарство (Афинитор)</t>
  </si>
  <si>
    <t>Болдин Артемий</t>
  </si>
  <si>
    <t>Бородулин Артём</t>
  </si>
  <si>
    <t>Бердников  Николай</t>
  </si>
  <si>
    <t>Питателев Дмитрий</t>
  </si>
  <si>
    <t>Романова Софья</t>
  </si>
  <si>
    <t>Лекарство (Оренсия)</t>
  </si>
  <si>
    <t>Кузнецов Александр</t>
  </si>
  <si>
    <t>Лекарство (Зомета)</t>
  </si>
  <si>
    <t>Мичков Артем</t>
  </si>
  <si>
    <t>Лекарства (Онкаспар,бартизар,винельбин)</t>
  </si>
  <si>
    <t>Панагов Алим</t>
  </si>
  <si>
    <t>Лекарства (Сандиммун,Ноксафил,Вальцит)</t>
  </si>
  <si>
    <t>Прик Софья</t>
  </si>
  <si>
    <t>Колтович Кира</t>
  </si>
  <si>
    <t>Лекарства (Эндоксан,велбин)</t>
  </si>
  <si>
    <t>Расходные материалы</t>
  </si>
  <si>
    <t>Лекарство (Тримедат, Анаприлин)</t>
  </si>
  <si>
    <t>Лекарства (Опдиво,Ервой)</t>
  </si>
  <si>
    <t>Ващенко Михаил</t>
  </si>
  <si>
    <t>Куликов Дмитрий</t>
  </si>
  <si>
    <t>Лекарство (Лейкостим)</t>
  </si>
  <si>
    <t>Лекарство (Тигацил)</t>
  </si>
  <si>
    <t>Лекарство (Натрия хлорид)</t>
  </si>
  <si>
    <t>Пиндюрин Александр</t>
  </si>
  <si>
    <t>Лекарства (Неуластим,вифенд,атгам)</t>
  </si>
  <si>
    <t>Лекарства (Кеппра,анаприлин)</t>
  </si>
  <si>
    <t>Фадеев-Майоров Тимофей Михайлович</t>
  </si>
  <si>
    <t>Капуста Сергей</t>
  </si>
  <si>
    <t>Петрова Олеся</t>
  </si>
  <si>
    <t>Григорян Асатур</t>
  </si>
  <si>
    <t>Орлов Никита</t>
  </si>
  <si>
    <t>Лекарства (Октагам,вальцит)</t>
  </si>
  <si>
    <t>Давыденко Степан</t>
  </si>
  <si>
    <t>Лекарство (Мимпара)</t>
  </si>
  <si>
    <t>Медицинские материалы для операций</t>
  </si>
  <si>
    <t>Сенющенкова Ксения</t>
  </si>
  <si>
    <t>Волк Мария</t>
  </si>
  <si>
    <t>Лекарства (Октагам,буденофальк,ноксафил)</t>
  </si>
  <si>
    <t>Вальковский Владислав</t>
  </si>
  <si>
    <t>Лекарства (Адвантан,Элидел,Изониазид)</t>
  </si>
  <si>
    <t>Набор для NeBNext для приготовления библиотек ДНК Ultrall</t>
  </si>
  <si>
    <t>Набор для оценки поглотительной активности и окислительного взрыва в гранулоцитах</t>
  </si>
  <si>
    <t>Реагенты для выделения нуклеиновых кислот</t>
  </si>
  <si>
    <t>Наборы для генотипирования</t>
  </si>
  <si>
    <t>Схвитаридзе Сафира</t>
  </si>
  <si>
    <t>Лекарство (Холоксан)</t>
  </si>
  <si>
    <t>Лекарство (Карбоплатин,Берлитион)</t>
  </si>
  <si>
    <t>Сапрыкин Дмитрий</t>
  </si>
  <si>
    <t>Лекарство (Револейд,зивокс)</t>
  </si>
  <si>
    <t>Милосердов Олег</t>
  </si>
  <si>
    <t>Лекарство (Брайдан)</t>
  </si>
  <si>
    <t>Реагенты д/провед.молекул.диагностики</t>
  </si>
  <si>
    <t>Белов Степан</t>
  </si>
  <si>
    <t>Буняев Ярослав</t>
  </si>
  <si>
    <t>Лекарство (Джакави)</t>
  </si>
  <si>
    <t>Плохотнюк Михаил</t>
  </si>
  <si>
    <t>Лекарство (Вотриент)</t>
  </si>
  <si>
    <t>Кулаков Александр</t>
  </si>
  <si>
    <t>Лекарства (Авастин, иринотекан)</t>
  </si>
  <si>
    <t>Конюхов Дмитрий</t>
  </si>
  <si>
    <t>Золкина Анастасия</t>
  </si>
  <si>
    <t>Лекарства (Мекинист,Тафинлар,Опдиво)</t>
  </si>
  <si>
    <t>Лекарства (Рибомустин,лейкостим,амфолип,теваграстим,доксорубицин)</t>
  </si>
  <si>
    <t>Ворошилин Павел</t>
  </si>
  <si>
    <t>Газимагомедов Амир</t>
  </si>
  <si>
    <t>Жорник Герман</t>
  </si>
  <si>
    <t>Лекарства (Глиатилин,октагам,амфолип)</t>
  </si>
  <si>
    <t>Кухливский Тимофей</t>
  </si>
  <si>
    <t>Гемосорбиционные колонки</t>
  </si>
  <si>
    <t>Мусаева Медина</t>
  </si>
  <si>
    <t>Лекарство (Даклинза, Совальди)</t>
  </si>
  <si>
    <t>Невзгодов Никита</t>
  </si>
  <si>
    <t>Радионова Нарина</t>
  </si>
  <si>
    <t>Семейкин Александр</t>
  </si>
  <si>
    <t>Сидоров Борис</t>
  </si>
  <si>
    <t>Лекарство (Китруда)</t>
  </si>
  <si>
    <t>Устенко Егор</t>
  </si>
  <si>
    <t>Разумова Юлия</t>
  </si>
  <si>
    <t>Земцов Сергей</t>
  </si>
  <si>
    <t>Клещев Марат</t>
  </si>
  <si>
    <t>Усикова Милана</t>
  </si>
  <si>
    <t>Лекарства (Иринотекан,темодал)</t>
  </si>
  <si>
    <t>Гуреев Иван</t>
  </si>
  <si>
    <t>Пахомов Георгий</t>
  </si>
  <si>
    <t>Макаренков Илья</t>
  </si>
  <si>
    <t>Лекарства (НовоСэвен,Антитромбин,Цераксон)</t>
  </si>
  <si>
    <t>Лекарства (Цераксон,Пиразинамид,Лейкостим,салофальк)</t>
  </si>
  <si>
    <t>Анализы</t>
  </si>
  <si>
    <t>Наконечники универсальные,пробирки полимерные,крышки винтовые</t>
  </si>
  <si>
    <t>Набор лабораторных реактивов для цитогенетики</t>
  </si>
  <si>
    <t>Лекарства (Флударабин,клофарабин)</t>
  </si>
  <si>
    <t>Набор реагентов RecoverAll™ Total Nucleic Acid Isolation Kit</t>
  </si>
  <si>
    <t>Инсталляционный стандарт GeneScan Install Standard</t>
  </si>
  <si>
    <t>Лекарство (Эксиджад)</t>
  </si>
  <si>
    <t>Вартанян Араик</t>
  </si>
  <si>
    <t>Меньшиков Кирилл</t>
  </si>
  <si>
    <t>Карзакова Юлия</t>
  </si>
  <si>
    <t>Дубинин Алексей</t>
  </si>
  <si>
    <t>Лекарство (ТауроЛок-У)</t>
  </si>
  <si>
    <t>Лекарство (Дакарбазин)</t>
  </si>
  <si>
    <t>Наборы для очистки трансплантата</t>
  </si>
  <si>
    <t>Катетеры Bard Access Systems : Broviac и Power PICC</t>
  </si>
  <si>
    <t>Барахоева Ясмина</t>
  </si>
  <si>
    <t>Лекарства (Дифлюкан, азитромицин)</t>
  </si>
  <si>
    <t>Ароян Эмиль</t>
  </si>
  <si>
    <t>Астамиров Абдул-Азиз</t>
  </si>
  <si>
    <t>Остаток 2017 г.</t>
  </si>
  <si>
    <t>Попова Яна</t>
  </si>
  <si>
    <t>Курбанов Руслан</t>
  </si>
  <si>
    <t>Лекарства (Этопозид, фортум,эндоксан,лейкостим)</t>
  </si>
  <si>
    <t>Расходные медицинские материалы</t>
  </si>
  <si>
    <t>Балашова Ксения</t>
  </si>
  <si>
    <t>Лекарство (Синагис)</t>
  </si>
  <si>
    <t>Песков Артем</t>
  </si>
  <si>
    <t>Лекарство (Зелбораф, мекинист, тафинлар)</t>
  </si>
  <si>
    <t>Шумилина Дарья</t>
  </si>
  <si>
    <t>Митрохин Иван</t>
  </si>
  <si>
    <t>Спирина Ксения</t>
  </si>
  <si>
    <t>Кобицкая Надежда</t>
  </si>
  <si>
    <t>Тоскунина Валерия</t>
  </si>
  <si>
    <t>Курбанова Аида</t>
  </si>
  <si>
    <t>Трубки медицинские для обеспечения доставки питательных смесей</t>
  </si>
  <si>
    <t>Лечебное питание, лекарства (Нексавар, афинитор)</t>
  </si>
  <si>
    <t>Набор для выделения РНК из парафиновых блоков</t>
  </si>
  <si>
    <t>Расходные материалы для культивирования клеток костного мозга и крови</t>
  </si>
  <si>
    <t>Лекарство (Адсетрис)</t>
  </si>
  <si>
    <t>Реагенты для диагностики иммунодефицитных состояний,HLA - типирования методом высокопроизводительного секвенирования нового поколения</t>
  </si>
  <si>
    <t>Реагенты для таргетного секвенирования и приготовления библиотек</t>
  </si>
  <si>
    <t>Лекарства (Иринотекан,винкристин)</t>
  </si>
  <si>
    <t>Поздеев Гордей</t>
  </si>
  <si>
    <t>Бирюлина Анастасия</t>
  </si>
  <si>
    <t>Лекарства (Зелбораф, коттелик)</t>
  </si>
  <si>
    <t>Андрусик Станислав</t>
  </si>
  <si>
    <t>Лекарство (Банеоцин)</t>
  </si>
  <si>
    <t>Галиева Юлия</t>
  </si>
  <si>
    <t>Задумина Екатерина</t>
  </si>
  <si>
    <t>Балыбин Иван</t>
  </si>
  <si>
    <t>Цаплин Андрей</t>
  </si>
  <si>
    <t>Ягудин Ильдар</t>
  </si>
  <si>
    <t>Храмченкова Карина</t>
  </si>
  <si>
    <t>Лекарства (Сутент, вотриент)</t>
  </si>
  <si>
    <t>Чернышев Матвей</t>
  </si>
  <si>
    <t>Лекарство (Зивокс)</t>
  </si>
  <si>
    <t>Берг Анастасия</t>
  </si>
  <si>
    <t>Семенов Дмитрий</t>
  </si>
  <si>
    <t>Кинезиотейпы разных размеров для проведения реабилитационных мероприятий с ослабленными детьми</t>
  </si>
  <si>
    <t>Козлов Антон</t>
  </si>
  <si>
    <t>Челышев Александр</t>
  </si>
  <si>
    <t>Реагенты и расходные материалы для обработки трансплантата (антитела,буферы,наборы)</t>
  </si>
  <si>
    <t>Алешкевич Александр</t>
  </si>
  <si>
    <t>Волисов Владислав</t>
  </si>
  <si>
    <t>Сиялов Савелий</t>
  </si>
  <si>
    <t>Рузимуродова Севинч</t>
  </si>
  <si>
    <t>Флуоресцентный ДНК зонд</t>
  </si>
  <si>
    <t>Викторук Валерия</t>
  </si>
  <si>
    <t>Лекарства (Октагам,ноксафил)</t>
  </si>
  <si>
    <t>Сердцев Андрей</t>
  </si>
  <si>
    <t>Изготовление проектной документации</t>
  </si>
  <si>
    <t>ККЦОМД</t>
  </si>
  <si>
    <t>Решетова Анастасия</t>
  </si>
  <si>
    <t>Специфические индексы и адаптеры (олигонуклеотиды) для комплексной генетической диагностики методом NGS</t>
  </si>
  <si>
    <t>Кудряев Карим</t>
  </si>
  <si>
    <t>Санников Никита</t>
  </si>
  <si>
    <t>Лекарство (Мозобаил)</t>
  </si>
  <si>
    <t>Гузанова Вероника</t>
  </si>
  <si>
    <t>Эхосинускоп Синускан-201</t>
  </si>
  <si>
    <t>Лекарство (Вайдаза)</t>
  </si>
  <si>
    <t>Перова Виктория</t>
  </si>
  <si>
    <t>Вкладыши тройные стерильные для эндоскопии "КлинСкоп"</t>
  </si>
  <si>
    <t>Реагенты для цитометрической диагностики острых лейкозов</t>
  </si>
  <si>
    <t>Волычев Сергей</t>
  </si>
  <si>
    <t>Реагенты для выделения ДНК и РНК из парафиновых блоков производства Norgen</t>
  </si>
  <si>
    <t>Реагенты и расходные материалы для патологоанатомического отделения</t>
  </si>
  <si>
    <t>Рогулёв Дмитрий</t>
  </si>
  <si>
    <t>Лидерфлекс-изделие для катетеризации переферического доступа Vygon</t>
  </si>
  <si>
    <t xml:space="preserve">Прозрачная адгезивная пленка Micro Amp </t>
  </si>
  <si>
    <t>Бубенин Александр</t>
  </si>
  <si>
    <t>Лекарства (Тиапридал, спазмекс, доцетаксел)</t>
  </si>
  <si>
    <t>Мущак Михаэла</t>
  </si>
  <si>
    <t>Принадлежности для ремонта катетеров производства Bard Access Systems</t>
  </si>
  <si>
    <t>Лекарства (Авегра, иринотел)</t>
  </si>
  <si>
    <t>Анпилогов Олег</t>
  </si>
  <si>
    <t>Лекарства (Роаккутан, темодал)</t>
  </si>
  <si>
    <t>Полимер NimaPOP 7 для 3500</t>
  </si>
  <si>
    <t>Электрод одноразовый пленочный для ЭКГ</t>
  </si>
  <si>
    <t>Якимова Мария</t>
  </si>
  <si>
    <t>Лекарства (Кансидас, метотрексат)</t>
  </si>
  <si>
    <t>Москалева Александра</t>
  </si>
  <si>
    <t>Бирюков Илья</t>
  </si>
  <si>
    <t>Оганян Армен</t>
  </si>
  <si>
    <t>Лекарство (Метотрексат)</t>
  </si>
  <si>
    <t>Добрынина Даяна</t>
  </si>
  <si>
    <t>Грунская Вероника</t>
  </si>
  <si>
    <t>Реагенты и оригинальные расходные материалы для биоанализатора</t>
  </si>
  <si>
    <t>Расходные материалы для цитометрической диагностики острых лейкозов</t>
  </si>
  <si>
    <t>Реагент для трансфекции Lipofectamine</t>
  </si>
  <si>
    <t>Аксенова Дарина</t>
  </si>
  <si>
    <t>Васюкова Дарья</t>
  </si>
  <si>
    <t>Двойные слайды для прибора "Счетчик клеток Т20" для подсчета клеток крови и костного мозга</t>
  </si>
  <si>
    <t>Цацурин Максим</t>
  </si>
  <si>
    <t>Лекарство (Новосэвэн)</t>
  </si>
  <si>
    <t>Набор реагентов для определения кальпротектина в сыворотке</t>
  </si>
  <si>
    <t>Реагенты и расходные материалы для молекулярно-генетической диагностики онкологических заболеваний</t>
  </si>
  <si>
    <t>Холодильник комбинированный лабораторный ХЛ-340 "ПОЗИС" с металлическими дверями</t>
  </si>
  <si>
    <t>Магнетрон MG5193 для аппарата Tomotherapy</t>
  </si>
  <si>
    <t>Гепсидин</t>
  </si>
  <si>
    <t>Зайцев Владимир</t>
  </si>
  <si>
    <t>Клименко Илья</t>
  </si>
  <si>
    <t>Лекарства (Блеоцин, Этопозид)</t>
  </si>
  <si>
    <t>Лекарства (Темодал, иринотел)</t>
  </si>
  <si>
    <t>Хабибулин Давид</t>
  </si>
  <si>
    <t>Лекарства (Целекоксиб,ластет)</t>
  </si>
  <si>
    <t>Бектемиров Шамиль</t>
  </si>
  <si>
    <t>Кульгавец Кирилл</t>
  </si>
  <si>
    <t>Лекарства (Темозоломид,авегра)</t>
  </si>
  <si>
    <t>Борисов Артур</t>
  </si>
  <si>
    <t>Посова Анна</t>
  </si>
  <si>
    <t>Кабель Комбитранс Siemens</t>
  </si>
  <si>
    <t>Наборы для определения донорского химеризма</t>
  </si>
  <si>
    <t>Лекарство (Солирис,ноксафил,менатра)</t>
  </si>
  <si>
    <t>Контейнер для тромбоцитов</t>
  </si>
  <si>
    <t>Реагенты для обработки трансплантата</t>
  </si>
  <si>
    <t>Шевчук Арсений</t>
  </si>
  <si>
    <t>Хахулин Серафим</t>
  </si>
  <si>
    <t>Савин Илья</t>
  </si>
  <si>
    <t>Дубинин Николай</t>
  </si>
  <si>
    <t>Лекарство (Фоскавир)</t>
  </si>
  <si>
    <t>Дульбаа Кежик</t>
  </si>
  <si>
    <t>Лекарство (Вальцит)</t>
  </si>
  <si>
    <t>Набор для очистки трансплантата</t>
  </si>
  <si>
    <t>Лекарства (Алексан, зофран, вифенд)</t>
  </si>
  <si>
    <t>Белкин Кирилл</t>
  </si>
  <si>
    <t>Махляр Дарья</t>
  </si>
  <si>
    <t>Ковалев Роман</t>
  </si>
  <si>
    <t>Левина Александра</t>
  </si>
  <si>
    <t>Таранущенко Олег</t>
  </si>
  <si>
    <t>Лекарства (Иринотекан, эрбитукс)</t>
  </si>
  <si>
    <t>Семенов Трофим</t>
  </si>
  <si>
    <t>Суслова Олеся</t>
  </si>
  <si>
    <t>Устахмедова Эльвира</t>
  </si>
  <si>
    <t>Лекарства (Тримедат,Рабепразол,Маалокс, ПК-Мерц)</t>
  </si>
  <si>
    <t>Лекарства (Панангин,Гептрал,Аква Марис,Сирдалуд)</t>
  </si>
  <si>
    <t>Реагенты и расходные материалы для работы с ДНК в процессе пробподготовки и процедуре высокопроизводительного секвенирования NGS</t>
  </si>
  <si>
    <t>Среда для консервирования внутриклеточной РНК из образцов крови и костного мозга</t>
  </si>
  <si>
    <t>Диагностические реагенты для типирования крови по группам, резус-фактору, антителам</t>
  </si>
  <si>
    <t>Бранчугова Софья</t>
  </si>
  <si>
    <t>Журавлева Анастасия</t>
  </si>
  <si>
    <t>Реагенты и расходные материалы для лаборатории молекулярной биологии по обнаружению мутаций методом прямого секвенирования</t>
  </si>
  <si>
    <t>Тихомиров Руслан</t>
  </si>
  <si>
    <t>Реагенты для получения ДНК на матрице РНК</t>
  </si>
  <si>
    <t>Злобин Ярослав</t>
  </si>
  <si>
    <t>Ахтямов Павел</t>
  </si>
  <si>
    <t>Сенютин Владислав</t>
  </si>
  <si>
    <t xml:space="preserve">FISH зонды для диагностики лейкозов высокой группы риска </t>
  </si>
  <si>
    <t>Ескина Анна</t>
  </si>
  <si>
    <t>Белецкий Дмитрий</t>
  </si>
  <si>
    <t>Погорелова Мария</t>
  </si>
  <si>
    <t>Лекарство (Темозоломид)</t>
  </si>
  <si>
    <t>Расходные материалы для молекулярно-генетической диагностики онкозаболеваний методом FISH</t>
  </si>
  <si>
    <t>Искандаров Малик</t>
  </si>
  <si>
    <t>Сальников Михаил</t>
  </si>
  <si>
    <t>Реагенты и расходные материалы для определения мутаций в гене BRAF в свободноциркулирующей опухолевой ДНК методом капельной цифровой ПЦР</t>
  </si>
  <si>
    <t>Комплект для аутотрансфузиологии</t>
  </si>
  <si>
    <t>Евтушенко Дарья</t>
  </si>
  <si>
    <t>Лекарство (Лейкостим,Фитозид)</t>
  </si>
  <si>
    <t>Ходжаев Шухратхон</t>
  </si>
  <si>
    <t>Реагенты для диагностики первичных иммунодефицитов</t>
  </si>
  <si>
    <t>Таршхоев Хасан</t>
  </si>
  <si>
    <t>Феоктистова Камилла</t>
  </si>
  <si>
    <t>Кушалаков Рустам</t>
  </si>
  <si>
    <t>Тагиров Имран</t>
  </si>
  <si>
    <t>Сергеев Владислав</t>
  </si>
  <si>
    <t>Эндопротез</t>
  </si>
  <si>
    <t>Титановый шелк</t>
  </si>
  <si>
    <t>Реагенты для обнаружения мутаций и протяженных делеций в генах</t>
  </si>
  <si>
    <t>Лекарство "Мекинист"</t>
  </si>
  <si>
    <t>Твердохлеб Андрей</t>
  </si>
  <si>
    <t>Подгурская София</t>
  </si>
  <si>
    <t>Жвакин Никита</t>
  </si>
  <si>
    <t>эфир 25.01.2018</t>
  </si>
  <si>
    <t>Еременко Мария</t>
  </si>
  <si>
    <t>эфир 01.02.2018</t>
  </si>
  <si>
    <t>эфир 01.03.2018</t>
  </si>
  <si>
    <t>эфир 29.03.2018</t>
  </si>
  <si>
    <t>эфир 05.04.2018</t>
  </si>
  <si>
    <t>эфир 26.04.2018</t>
  </si>
  <si>
    <t>эфир 10.05.2018</t>
  </si>
  <si>
    <t>эфир 24.05.2018</t>
  </si>
  <si>
    <t>эфир 30.05.2018</t>
  </si>
  <si>
    <t>эфир 07.06.2018</t>
  </si>
  <si>
    <t>эфир 14.06.2018</t>
  </si>
  <si>
    <t>Жегалина Мария</t>
  </si>
  <si>
    <t>Лекарство (Дефителио)</t>
  </si>
  <si>
    <t>Кузнецова Анастасия</t>
  </si>
  <si>
    <t>Жерновкова Софья</t>
  </si>
  <si>
    <t>Лекарство (Алеценса)</t>
  </si>
  <si>
    <t>Заиграева Ксения</t>
  </si>
  <si>
    <t>Машинов Даниил</t>
  </si>
  <si>
    <t>Лекарство (Йод 131)</t>
  </si>
  <si>
    <t>Таможенное оформление лекарства (Йод 131)</t>
  </si>
  <si>
    <t>Шафиков Артем</t>
  </si>
  <si>
    <t>Шевелев Александр</t>
  </si>
  <si>
    <t>Лекарство (Рибомустин, адцетрис, бусерелин)</t>
  </si>
  <si>
    <t>Бегларян Арам</t>
  </si>
  <si>
    <t>Лекарство (Бацимекс)</t>
  </si>
  <si>
    <t>Лекарство (Кортимент)</t>
  </si>
  <si>
    <t>Лекарство (Эвольтра, Блинцито, Бартизар, Треосульфан)</t>
  </si>
  <si>
    <t>Кузнецова Василиса</t>
  </si>
  <si>
    <t>Лекарства (Цераксон, Уромитексан)</t>
  </si>
  <si>
    <t>Лекарство (Ноксафил)</t>
  </si>
  <si>
    <t>Лекарства (Треосульфан, програф)</t>
  </si>
  <si>
    <t>Лекарства (Китруда, винбластин)</t>
  </si>
  <si>
    <t>Лекарство (Ребетол, бартизар)</t>
  </si>
  <si>
    <t>Швецов Дмитрий</t>
  </si>
  <si>
    <t>Лекарства (Дефителио, опдиво, рисполепт)</t>
  </si>
  <si>
    <t>Межевитин Григорий</t>
  </si>
  <si>
    <t>Лекарство (Флуконазол)</t>
  </si>
  <si>
    <t>Лекарство (Бондронат,Эссенциале,Авегра)</t>
  </si>
  <si>
    <t>Чуликов Дмитрий</t>
  </si>
  <si>
    <t>Брылов Дмитрий</t>
  </si>
  <si>
    <t>Лекарства (Бартизар, винельбин)</t>
  </si>
  <si>
    <t>Бурденко Алиса</t>
  </si>
  <si>
    <t>Лекарство (Онкаспар)</t>
  </si>
  <si>
    <t>Гезихаджиева Макка</t>
  </si>
  <si>
    <t>Лекарства (Пентаса, Пульмикорт)</t>
  </si>
  <si>
    <t>Сцинтиграфия с MIBG</t>
  </si>
  <si>
    <t>Лекарства (Кортимент, цераксон, вальцит,селлсепт)</t>
  </si>
  <si>
    <t>Лекарства (Роаккутан, топотекан, зивокс)</t>
  </si>
  <si>
    <t>Баширов Шамс</t>
  </si>
  <si>
    <t>Лекарства (Феварин, фоскавир, эглонил)</t>
  </si>
  <si>
    <t>Подосенов Роман</t>
  </si>
  <si>
    <t>Капилярный блок , Реакционные планшеты</t>
  </si>
  <si>
    <t>Менажница 2-х секционная для таблет-питания</t>
  </si>
  <si>
    <t>ПЭТ-КТ</t>
  </si>
  <si>
    <t>Саркисян Эдгар</t>
  </si>
  <si>
    <t>Лекарства (Цисплатин,авегра)</t>
  </si>
  <si>
    <t>Баракаев Мусса</t>
  </si>
  <si>
    <t>Лекарства (Треосульфан, тепадина)</t>
  </si>
  <si>
    <t>Манонова Озода</t>
  </si>
  <si>
    <t>Лекарства (Паклитаксел, гемцитабин)</t>
  </si>
  <si>
    <t>Донор КМ</t>
  </si>
  <si>
    <t>Достаквка костного мозга</t>
  </si>
  <si>
    <t>Лекарства (Авастин, рисполепт,кортимент,келикс,неуластим,дефителио)</t>
  </si>
  <si>
    <t>Реагенты и расходные материалы для гистологических и иммуногистохимических исследований</t>
  </si>
  <si>
    <t>Термостат электрический</t>
  </si>
  <si>
    <t>Зайцев Арсений</t>
  </si>
  <si>
    <t>Лекарство (Антитромбин III)</t>
  </si>
  <si>
    <t>РДКБ</t>
  </si>
  <si>
    <t>Сидорина Василиса</t>
  </si>
  <si>
    <t>Лекарство (Китрил)</t>
  </si>
  <si>
    <t>Реагенты для лигирования методом таргетного панельного секвенирования</t>
  </si>
  <si>
    <t>Гречаный Тимофей</t>
  </si>
  <si>
    <t>Лекарства (Эвольтра, блинцито)</t>
  </si>
  <si>
    <t>Линник Георгий</t>
  </si>
  <si>
    <t>Еремкина Юлиана</t>
  </si>
  <si>
    <t>Лекарства (Лейкостим,дакарбазин,космеген,алкеран)</t>
  </si>
  <si>
    <t>Лекарство (Кеппра,трилептал)</t>
  </si>
  <si>
    <t>Лекарства (Синагис,НовоРапид)</t>
  </si>
  <si>
    <t>Лекарство (Оницит, капосол,гептрал,эменд)</t>
  </si>
  <si>
    <t>Керимова Гюльтаж</t>
  </si>
  <si>
    <t>Крамм Марк</t>
  </si>
  <si>
    <t>Лекарства (Кеппра,анаприлин,этопозид,лирика,уромитексан,космеген)</t>
  </si>
  <si>
    <t>Лекарства (Зофран,анаприлин,этопозид,лирика,уромитексан,лейкостим,космеген)</t>
  </si>
  <si>
    <t>Красичков Вадим</t>
  </si>
  <si>
    <t>Мелтонян Михаил</t>
  </si>
  <si>
    <t>Голубев Евгений</t>
  </si>
  <si>
    <t>Лекарство (Колистин)</t>
  </si>
  <si>
    <t>Киреев Дмитрий</t>
  </si>
  <si>
    <t>Шахпазов Константин</t>
  </si>
  <si>
    <t>Лекарства (Дакоген, Селлсепт,Кортинефф)</t>
  </si>
  <si>
    <t>Лекарство (Келикс,космеген,неотон,рапамун)</t>
  </si>
  <si>
    <t>Лекарство (Золинза, сутент, нексиум)</t>
  </si>
  <si>
    <t>Лекарства (Мекинист, золинза,Золофт)</t>
  </si>
  <si>
    <t>Социальная помощь</t>
  </si>
  <si>
    <t>Белослудцев Максим</t>
  </si>
  <si>
    <t>Бурчевская Виолетта</t>
  </si>
  <si>
    <t>Ведерников Тимофей</t>
  </si>
  <si>
    <t>Воронко Руслан</t>
  </si>
  <si>
    <t>Гаджимурадова Чамсият</t>
  </si>
  <si>
    <t>Громова Юлия</t>
  </si>
  <si>
    <t>Лекарство (Авегра,иринотекан,темодал)</t>
  </si>
  <si>
    <t>Олийник Михаил</t>
  </si>
  <si>
    <t>Мишин Егор</t>
  </si>
  <si>
    <t>Жанова Мелисса</t>
  </si>
  <si>
    <t>Казанов Леонид</t>
  </si>
  <si>
    <t>Кидакоев Амир</t>
  </si>
  <si>
    <t>Коршиков Иван</t>
  </si>
  <si>
    <t>Косович Алёна</t>
  </si>
  <si>
    <t>Костенко Татьяна</t>
  </si>
  <si>
    <t>Кречетова Эвелина</t>
  </si>
  <si>
    <t>Лобанов Александр</t>
  </si>
  <si>
    <t>Макаров Александр</t>
  </si>
  <si>
    <t>Нюхтик Владислава</t>
  </si>
  <si>
    <t>Орехова Софья</t>
  </si>
  <si>
    <t>Парфенов Лев</t>
  </si>
  <si>
    <t>Пашин Михаил</t>
  </si>
  <si>
    <t>Петрова Татьяна</t>
  </si>
  <si>
    <t>Портненков Максим</t>
  </si>
  <si>
    <t>Тарасова Ксения</t>
  </si>
  <si>
    <t>Уфимцев Станислав</t>
  </si>
  <si>
    <t>Лекарства (Авастин,иринотекан,темодал)</t>
  </si>
  <si>
    <t>Гребенец Софья</t>
  </si>
  <si>
    <t>Корнеев Глеб</t>
  </si>
  <si>
    <t>Енина Полина</t>
  </si>
  <si>
    <t>Лекарства (Темодал,иринотекан,кампто)</t>
  </si>
  <si>
    <t>Лекарства (Депакин, кеппра)</t>
  </si>
  <si>
    <t>Лекарства (Вифенд,колистин,зивокс,октагам)</t>
  </si>
  <si>
    <t>Лекарства (Синагис,оренсия)</t>
  </si>
  <si>
    <t>Лекарства (Треосульфан,контролок,тепадина,ноксафил,авомит)</t>
  </si>
  <si>
    <t>Диагностические реагенты для типирования крови по группам,резус-фактору,антителам</t>
  </si>
  <si>
    <t>Бушин Артем</t>
  </si>
  <si>
    <t>Гулько Анастасия</t>
  </si>
  <si>
    <t>Лекарства (Афинитор,авегра)</t>
  </si>
  <si>
    <t>Клейменова Екатерина</t>
  </si>
  <si>
    <t>Лекарства (Опдиво,Новосэвэн)</t>
  </si>
  <si>
    <t>Скибчик Кира</t>
  </si>
  <si>
    <t>Ганбарова Айнур</t>
  </si>
  <si>
    <t>Лекарства (Адцетрис, рибомустин,лейкостим,алкеран,ломустин)</t>
  </si>
  <si>
    <t>Исследование ПЭТ-КТ</t>
  </si>
  <si>
    <t>Лекарства (Темозоломид,вифенд,Октенидол,Альбумин,Иммуноглобулин)</t>
  </si>
  <si>
    <t>Казначеев Арсений</t>
  </si>
  <si>
    <t>эфир 28.06.2018</t>
  </si>
  <si>
    <t>Материалы для операций</t>
  </si>
  <si>
    <t>Коновалова Ева</t>
  </si>
  <si>
    <t>Лекарство (Онкоспар)</t>
  </si>
  <si>
    <t>Кирюхина Василина</t>
  </si>
  <si>
    <t>Кедярова Полина</t>
  </si>
  <si>
    <t>Симонова Юлия</t>
  </si>
  <si>
    <t>Бессонов Даниил</t>
  </si>
  <si>
    <t>Лекарство (Карбоплатин)</t>
  </si>
  <si>
    <t>Лекарство (Афинитор, нексавар,габапентин)</t>
  </si>
  <si>
    <t>Водской Артем</t>
  </si>
  <si>
    <t>Лекарство (Авегра,иринотекан)</t>
  </si>
  <si>
    <t>Барышев Даниил</t>
  </si>
  <si>
    <t>Лекарство (Лейкостим,космеген)</t>
  </si>
  <si>
    <t>Лекарства (Треосульфан,бартизар,оренсия,актемра,дакоген,валтрекс,иммуноглобулин)</t>
  </si>
  <si>
    <t>Лекарства (Темодал, иринотел,роаккутан)</t>
  </si>
  <si>
    <t>Лекарство (Нексавар,оренсия,дарзалекс,треосульфан)</t>
  </si>
  <si>
    <t>Лекарство (Супракс)</t>
  </si>
  <si>
    <t>Лекарства (Этопозид,эндоксан,цереблекс)</t>
  </si>
  <si>
    <t>Лекарство (Иринотекан,темодал)</t>
  </si>
  <si>
    <t>Генетические анализы</t>
  </si>
  <si>
    <t>Ляшенко Артем</t>
  </si>
  <si>
    <t>Доставка донора КМ</t>
  </si>
  <si>
    <t>Лекарство (Треосульфан)</t>
  </si>
  <si>
    <t>Лекарства (Эндоксан,максипим,космеген)</t>
  </si>
  <si>
    <t>Раджабов Зубаил</t>
  </si>
  <si>
    <t>Сарапкин Павел</t>
  </si>
  <si>
    <t>Реагенты для диагностики острых лейкозов</t>
  </si>
  <si>
    <t>Арисметов Руслан</t>
  </si>
  <si>
    <t>Лекарства (Венклисто, джакави)</t>
  </si>
  <si>
    <t>Лекарство (Колистин,опдиво)</t>
  </si>
  <si>
    <t>Руппель Диана</t>
  </si>
  <si>
    <t>Шишов Егор</t>
  </si>
  <si>
    <t>Лекарства (Опдиво, золофт)</t>
  </si>
  <si>
    <t>Нуралиев Илимбек</t>
  </si>
  <si>
    <t>Лекарство (Йод 131, треосульфан)</t>
  </si>
  <si>
    <t>Новоселов Илья</t>
  </si>
  <si>
    <t>Лекарства (Глиатилин,октагам,амфолип,коттелик)</t>
  </si>
  <si>
    <t>Булатникова Даниэла</t>
  </si>
  <si>
    <t>Лекарство (Космеген)</t>
  </si>
  <si>
    <t>Попов Константин</t>
  </si>
  <si>
    <t>Сапожков Сергей</t>
  </si>
  <si>
    <t>Мамедов Артур</t>
  </si>
  <si>
    <t>Кириллова Екатерина</t>
  </si>
  <si>
    <t>Курбатова Полина</t>
  </si>
  <si>
    <t>Лекарство (Стерофундин изотонический)</t>
  </si>
  <si>
    <t>Саутиев Илез</t>
  </si>
  <si>
    <t>Бабанский Ян</t>
  </si>
  <si>
    <t>Зорин Тимофей</t>
  </si>
  <si>
    <t>Лекарство (Адцетрис, амфолип)</t>
  </si>
  <si>
    <t>Лекарства (Лейкостим, ластет, эндоксан,супракс,вифенд)</t>
  </si>
  <si>
    <t>Лекарство (Капрелса, Катадолон,Зомета)</t>
  </si>
  <si>
    <t>Лекарства (Энплейт,Рисполепт)</t>
  </si>
  <si>
    <t>Точилина Виктория</t>
  </si>
  <si>
    <t>Лекарства (Блинцито,сульцеф)</t>
  </si>
  <si>
    <t>Лекарство (Заведос,кансидас)</t>
  </si>
  <si>
    <t>Лекарства (Цисплатин,октагам,опдиво)</t>
  </si>
  <si>
    <t>Лекарство (Велбин)</t>
  </si>
  <si>
    <t>Исследования на активирующие мутации</t>
  </si>
  <si>
    <t>Клочков Егор</t>
  </si>
  <si>
    <t>Лекарство (Атрианс)</t>
  </si>
  <si>
    <t>Лекарства (Блинцито, колистин,треосульфан)</t>
  </si>
  <si>
    <t>ПЦР-бокс для стерильных работ с УФ-рециркуляром и электронным таймером</t>
  </si>
  <si>
    <t>Реагенты для лаборатории молекулярной биологии клеточной иммунологии для диагностики лейкозов и тканевого типирования пациентов</t>
  </si>
  <si>
    <t>Лекарства (Афинитор, нексавар,вотриент)</t>
  </si>
  <si>
    <t>Лекарства (Меронем,Ванкомицин,Альбурекс,октагам)</t>
  </si>
  <si>
    <t>Лиховецкий Владислав</t>
  </si>
  <si>
    <t>Бейкина Дарья</t>
  </si>
  <si>
    <t>Лекарства (Актемра,оренсия,тепадина)</t>
  </si>
  <si>
    <t>Лекарства (Актемра,оренсия,тепадина,иммуноглобулин,вальцит)</t>
  </si>
  <si>
    <t>Джабраилова Мака</t>
  </si>
  <si>
    <t>Крылова Анастасия</t>
  </si>
  <si>
    <t>Лекарство (Ацеллбия)</t>
  </si>
  <si>
    <t>Красильникова Валерия</t>
  </si>
  <si>
    <t>Лекарство (Иммуноглобин)</t>
  </si>
  <si>
    <t>Палкин Александр</t>
  </si>
  <si>
    <t>Геворгян Лилиана</t>
  </si>
  <si>
    <t>Шелехова Светлана</t>
  </si>
  <si>
    <t>Жамабаев Данияр</t>
  </si>
  <si>
    <t>Лекарство (Гептрал,неуластим,капосол)</t>
  </si>
  <si>
    <t>Форин Даниил</t>
  </si>
  <si>
    <t>Лекарства (Темодал,Тиаприд)</t>
  </si>
  <si>
    <t>Ямашева Кира</t>
  </si>
  <si>
    <t>Зуев Макар</t>
  </si>
  <si>
    <t>ОДКБ № 1</t>
  </si>
  <si>
    <t xml:space="preserve">ДНК-зонды для диагностики солидных опухолей </t>
  </si>
  <si>
    <t>ДНК-зонды для онкогематологии</t>
  </si>
  <si>
    <t>Орешина Инна</t>
  </si>
  <si>
    <t>Микроскоп сканирующий</t>
  </si>
  <si>
    <t>Казаринов Алексей</t>
  </si>
  <si>
    <t>Лекарства (Актемра,оренсия,тепадина,иммуноглобулин)</t>
  </si>
  <si>
    <t>Аванесян Шаген</t>
  </si>
  <si>
    <t>Лекарство (Ксалкори)</t>
  </si>
  <si>
    <t>Шапиев Магомедсалам</t>
  </si>
  <si>
    <t>Лекарства (Темодал,иринотекан)</t>
  </si>
  <si>
    <t>Лекарство (Блинцито)</t>
  </si>
  <si>
    <t>Медведева Александра</t>
  </si>
  <si>
    <t>Лекарство (Пролиа)</t>
  </si>
  <si>
    <t>Бетина Полина</t>
  </si>
  <si>
    <t>Эластопозиционер</t>
  </si>
  <si>
    <t>Импланты и инструменты для операции</t>
  </si>
  <si>
    <t>Жидиляев Никита</t>
  </si>
  <si>
    <t>Эльмурзаев Ислам</t>
  </si>
  <si>
    <t>Лекарства (Соновью, бараклюд)</t>
  </si>
  <si>
    <t>Абдуллина Альмира</t>
  </si>
  <si>
    <t>Лекарство (Вифенд,колистин,привиджен)</t>
  </si>
  <si>
    <t>Лекарство (Нексавар,милеран,микамин,октагам,зивокс,оренсия,вифенд,буденофальк,актемра,вориконазол)</t>
  </si>
  <si>
    <t>Овакимян Андраник</t>
  </si>
  <si>
    <t>Лекарство (Колистин,жанин,вайдаза,мозобаил,бартизар,оренсия,дарзалекс)</t>
  </si>
  <si>
    <t>Якушов Владислав</t>
  </si>
  <si>
    <t>Реагенты для диагностики первичных иммунодефицитов у детей</t>
  </si>
  <si>
    <t>Лекарства (Вифенд,октагам,темозоломид,И.Г.Вена,ванкомицин,альбурекс,колистин)</t>
  </si>
  <si>
    <t>Денисов Даниил</t>
  </si>
  <si>
    <t>Лекарства (Октагам, Вальцит,Спрайсел)</t>
  </si>
  <si>
    <t>Морозова Ксения</t>
  </si>
  <si>
    <t>Лекарства (Меронем,Ванкомицин,И.Г.Вена )</t>
  </si>
  <si>
    <t>Кальников Федор</t>
  </si>
  <si>
    <t>Сергеева Дарья</t>
  </si>
  <si>
    <t>Инютина Анастасия</t>
  </si>
  <si>
    <t>Жинчин Игорь</t>
  </si>
  <si>
    <t>Лекарства (Фортум,тазоцин)</t>
  </si>
  <si>
    <t>Лекарство (Темозоломид, клексан)</t>
  </si>
  <si>
    <t>Шабай Анастасия</t>
  </si>
  <si>
    <t>Лекарство (Нексавар)</t>
  </si>
  <si>
    <t>Наборы для гибридизации и промывания ДНК-чипов</t>
  </si>
  <si>
    <t>Лекарства (Герцептин, винельбин)</t>
  </si>
  <si>
    <t>Хирургический инструментарий</t>
  </si>
  <si>
    <t>Расходные материалы для молекулярно-генетической диагностики онкологических заболеваний</t>
  </si>
  <si>
    <t>Контейнеры для получения, транспортировки и хранения тромбоцитов</t>
  </si>
  <si>
    <t>Боронин Андрей</t>
  </si>
  <si>
    <t>Кибер-нож</t>
  </si>
  <si>
    <t>Кащеев Данила</t>
  </si>
  <si>
    <t>Протасова Анастасия</t>
  </si>
  <si>
    <t>Сыворотка крови эмбриональная телячья</t>
  </si>
  <si>
    <t>Павленко Максим</t>
  </si>
  <si>
    <t>Лекарства (Вотриент, авегра)</t>
  </si>
  <si>
    <t>Леденцов Пётр</t>
  </si>
  <si>
    <t>Катетеры вентрикулярные</t>
  </si>
  <si>
    <t>Дмитриев Макар</t>
  </si>
  <si>
    <t>Маликов Абдулмалик</t>
  </si>
  <si>
    <t>Лекарство (ПК-Мерц)</t>
  </si>
  <si>
    <t>Хурматуллин Артемий</t>
  </si>
  <si>
    <t>Азизов Дилшод</t>
  </si>
  <si>
    <t>Системы полимерные с магистралями счетверенные с антикоагулянтом</t>
  </si>
  <si>
    <t>Ходарев Никита</t>
  </si>
  <si>
    <t>Пушкин Николай</t>
  </si>
  <si>
    <t>Саидов Темирлан</t>
  </si>
  <si>
    <t>Лекарство (Гептрал,неуластим,капосол,аранесп)</t>
  </si>
  <si>
    <t>Идин Владислав</t>
  </si>
  <si>
    <t>Лекарство (Атгам)</t>
  </si>
  <si>
    <t>Альмеева Альдона</t>
  </si>
  <si>
    <t>Лекарства (Бонвива)</t>
  </si>
  <si>
    <t>Жучев Павел</t>
  </si>
  <si>
    <t>Системы для фотофереза</t>
  </si>
  <si>
    <t>Лекарства (Вотриент,сутент)</t>
  </si>
  <si>
    <t>Хаваев Асхаб-Али</t>
  </si>
  <si>
    <t>Лекарство (Завицефта)</t>
  </si>
  <si>
    <t>НМИЦ им.Алмазова</t>
  </si>
  <si>
    <t>Реагенты для диагностики ОЛЛ</t>
  </si>
  <si>
    <t>Белоусов Никита</t>
  </si>
  <si>
    <t>Система адсорбции цитокинов</t>
  </si>
  <si>
    <t>Титов Владимир</t>
  </si>
  <si>
    <t>Лекарство (Тримедат, Анаприлин,Колистин)</t>
  </si>
  <si>
    <t>Шовный материал для хирургических операций и имплантации сосудистых устройств</t>
  </si>
  <si>
    <t>Дубовик Кира</t>
  </si>
  <si>
    <t>Расходные материалы для анализатора VITEK2 Compact</t>
  </si>
  <si>
    <t>МООД</t>
  </si>
  <si>
    <t>Зотов Александр</t>
  </si>
  <si>
    <t>Лекарства (Темодал, ластет)</t>
  </si>
  <si>
    <t>Билай Станислав</t>
  </si>
  <si>
    <t>Лекарства (Цефепим, Ротомокс, Зивокс)</t>
  </si>
  <si>
    <t>Лекарства (Атгам, тиенам,вориконазол)</t>
  </si>
  <si>
    <t>Лекарства (Тазоцин,таваник, тауролок, омез,эменд)</t>
  </si>
  <si>
    <t>Сметанин Глеб</t>
  </si>
  <si>
    <t>Цицорина Дарья</t>
  </si>
  <si>
    <t>Лекарство (Темодал,иринотекан)</t>
  </si>
  <si>
    <t>Морозова Кристина</t>
  </si>
  <si>
    <t xml:space="preserve">Техническое обслуживание генетических анализаторов </t>
  </si>
  <si>
    <t>Федоров Степан</t>
  </si>
  <si>
    <t>Набор Комбитранс, 1 преобразователь, венозный</t>
  </si>
  <si>
    <t>Лекарство (Оницит, капосол,гептрал,эменд,аранесп,неуластим)</t>
  </si>
  <si>
    <t>Попов Захар</t>
  </si>
  <si>
    <t>Лекарства (Ервой, опдиво)</t>
  </si>
  <si>
    <t>Реагенты и расходные материалы для выявления специфических к донору HLA антител и мониторинга</t>
  </si>
  <si>
    <t>Лекарство (Темодал,метрогил,дифлюкан,неотон,атропина сульфат,нанипрус)</t>
  </si>
  <si>
    <t>Ахмедов Руслан</t>
  </si>
  <si>
    <t>Пилёва Дарья</t>
  </si>
  <si>
    <t>Набор реагентов CorDis для ДНК идентификации методом мультиплексной амплификации</t>
  </si>
  <si>
    <t>Чашка Петри, крышки с вентиляцией, стерильные</t>
  </si>
  <si>
    <t>Лекарства (Тазоцин,таваник, тауролок, омез,колистин,рокуроний Каби)</t>
  </si>
  <si>
    <t>Лекарства (Цераксон,Лейкостим,Колистин,Наропин)</t>
  </si>
  <si>
    <t>Архипова Валерия</t>
  </si>
  <si>
    <t>Мазитова Лейла</t>
  </si>
  <si>
    <t>ТО одноканального дозатора</t>
  </si>
  <si>
    <t>Лекарства (Темозоломид,меронем)</t>
  </si>
  <si>
    <t>Захарченко Сергей</t>
  </si>
  <si>
    <t>Лекарство (Вориконазол)</t>
  </si>
  <si>
    <t>Лекарство (Дексдор,космеген,пентаглобин,эменд)</t>
  </si>
  <si>
    <t>Лекарства (Спрайсел, актемра, оренсия, вальцит,тепадина,бозулиф)</t>
  </si>
  <si>
    <t>Сологубов Иван</t>
  </si>
  <si>
    <t>Лекарства (Афинитор,нексавар)</t>
  </si>
  <si>
    <t>Юрин Вячеслав</t>
  </si>
  <si>
    <t>Лекарства (Омез, габапентин,панцеф)</t>
  </si>
  <si>
    <t>МГОБ № 62</t>
  </si>
  <si>
    <t>Лекарство (Лейкостим,Авомит)</t>
  </si>
  <si>
    <t>Одинцова Екатерина</t>
  </si>
  <si>
    <t>Расходные материалы для проведения калибровки и контроля при выявлении специфических иммуноглобулинов E</t>
  </si>
  <si>
    <t>Ковалев Дмитрий</t>
  </si>
  <si>
    <t>Лекарства (Винкристин,холоксан,космеген)</t>
  </si>
  <si>
    <t>Юрьев Максим</t>
  </si>
  <si>
    <t>Лекарство (Лейкостим,Атропин,Солумедрол)</t>
  </si>
  <si>
    <t>Анастасьев Никита</t>
  </si>
  <si>
    <t>Гавриков Дмитрий</t>
  </si>
  <si>
    <t>Лекарства (Колистин, газива, меронем)</t>
  </si>
  <si>
    <t>Нарбаев Гурбан</t>
  </si>
  <si>
    <t>Быков Никита</t>
  </si>
  <si>
    <t>Ромейко Анастасия</t>
  </si>
  <si>
    <t>Набор для нефростомии</t>
  </si>
  <si>
    <t>Шваб Владислав</t>
  </si>
  <si>
    <t>Голик Матвей</t>
  </si>
  <si>
    <t>Шевченко Альберт</t>
  </si>
  <si>
    <t>Лекарство (Темодал,метрогил,дифлюкан,заведос,прогаф,аспарагиназа,пентаксим,клексан,зофран,ондансетрон)</t>
  </si>
  <si>
    <t>Anti-HLA-DR-APC human</t>
  </si>
  <si>
    <t>Эндоскопы</t>
  </si>
  <si>
    <t>Пластины и винты для оперативного лечения</t>
  </si>
  <si>
    <t>Набор частиц для таргетного обогащения</t>
  </si>
  <si>
    <t>Иммуносорбционная колонка для афереза специфических иммуноглобулинов</t>
  </si>
  <si>
    <t>Расходный материал для выделения нуклеиновых кислот для последующей молекулярно-биологической диагностики гематологических заболеваний</t>
  </si>
  <si>
    <t>Полимеры д/секвенирования д/молек.-генет.лабор.</t>
  </si>
  <si>
    <t>Лекарство (Темодал,метрогил,дифлюкан,заведос,прогаф,аспарагиназа,ультракаин,пентаглобин,альбумин,нанипрус)</t>
  </si>
  <si>
    <t>Сопильняк Ростислав</t>
  </si>
  <si>
    <t>Расходный материал для проведения экстракорпорального диализа в отделение реанимации и интенсивной терапии</t>
  </si>
  <si>
    <t>Лекарства (Атаракс,габапентин)</t>
  </si>
  <si>
    <t>Гемосорбиционные колонки септические CytoSorb</t>
  </si>
  <si>
    <t>Стекла предметные,с зашлифованным краем,с матовым окошком</t>
  </si>
  <si>
    <t>Лекарства (Депакин, Диакарб,Урсофальк,Дюфалак,Микролакс)</t>
  </si>
  <si>
    <t>Реагенты для определения мутаций в гене BRAF в свободноциркулирующей опухолевой ДНК</t>
  </si>
  <si>
    <t>Слайды двойные для подсчета клеток TC</t>
  </si>
  <si>
    <t>эфир 05.07.2018</t>
  </si>
  <si>
    <t>эфир 02.08.2018</t>
  </si>
  <si>
    <t>эфир 23.08.2018</t>
  </si>
  <si>
    <t>эфир 06.09.2018</t>
  </si>
  <si>
    <t>Хабибутдинова Виктория</t>
  </si>
  <si>
    <t>Лекарство (Эрвиназа)</t>
  </si>
  <si>
    <t>Надршин Руслан</t>
  </si>
  <si>
    <t>Вяткин Роман</t>
  </si>
  <si>
    <t>эфир 27.09.2018</t>
  </si>
  <si>
    <t>эфир 18.10.2018</t>
  </si>
  <si>
    <t>Андрияшкин Даниил</t>
  </si>
  <si>
    <t>эфир 25.10.2018</t>
  </si>
  <si>
    <t>эфир 29.11.2018</t>
  </si>
  <si>
    <t>Красоха Ксения</t>
  </si>
  <si>
    <t>Антипин Арсений</t>
  </si>
  <si>
    <t>Осипова Анастасия</t>
  </si>
  <si>
    <t>эфир 13.12.2018</t>
  </si>
  <si>
    <t>эфир 20.12.2018</t>
  </si>
  <si>
    <t>Лекарства (Селлсепт,Элидел,Омез,Серетид,Урокиназа,Пульмикорт,Рапамун)</t>
  </si>
  <si>
    <t>Лекарства (Ноксафил,Мозобаил,Оренсия,Сандимун)</t>
  </si>
  <si>
    <t>ФНКЦ (Мощевикина Мария, Кузнецова Екатерина, Шульгач Полина, Мартынова Татьяна, Рязанова Мария, Сычева Ангелина, Кузнецова Мария, Магомедов Магомед, Магомедов Бахтияр, Мурашкина Элина, Воронина Варвара, Тымчук Марианна, Сысуев Илья, Морозов Александр, Прокофьева Елизавета, Амосова, Шариков)</t>
  </si>
  <si>
    <t>Лекарства (Лейкостим,Кеппра,Эголанза)</t>
  </si>
  <si>
    <t>Лекарства (Алкеран,треосульфан,мозобаил,орунгал,Рисполепт)</t>
  </si>
  <si>
    <t>Лекарства (Эрвиназа,Мегадексан,Топомакс)</t>
  </si>
  <si>
    <t>Биоимплант аллогенный фрагмент диафиз</t>
  </si>
  <si>
    <t>Лекарства (Опдиво,пульмикорт)</t>
  </si>
  <si>
    <t>Лекарства (Заведос,пури-нетол,оренсия)</t>
  </si>
  <si>
    <t>Лекарства (Антитромбин,мозобаил)</t>
  </si>
  <si>
    <t>Потапкин Денис</t>
  </si>
  <si>
    <t>Кариотипирование + флуорисцентная гибридизация</t>
  </si>
  <si>
    <t>Лекарства (Тигацил,кансидас)</t>
  </si>
  <si>
    <t>Казаринов Алексей, Митраков Сергей, Аббясова Лия, Иванченко Егор</t>
  </si>
  <si>
    <t>Смирнова Надежда</t>
  </si>
  <si>
    <t>Омельченко Дамиан</t>
  </si>
  <si>
    <t>Лекарства (Заведос,Тигацил)</t>
  </si>
  <si>
    <t>Мироненко Даниел</t>
  </si>
  <si>
    <t>Лекарства (Заведос,треосульфан,оренсия,блинцито,буденофальк)</t>
  </si>
  <si>
    <t>Борисенко Екатерина, Омельченко Дамиан, Мироненко Даниел,Швецов Дмитрий</t>
  </si>
  <si>
    <t>НЖ</t>
  </si>
  <si>
    <t>Максимовский Марк</t>
  </si>
  <si>
    <t>Прокофьева Елизавета</t>
  </si>
  <si>
    <t>Хамракулова Юлиана</t>
  </si>
  <si>
    <t>Лекарства (Колистин,Рисполепт,Мендилекс)</t>
  </si>
  <si>
    <t>Крупнова Маргарита</t>
  </si>
  <si>
    <t>Аббясова Лия</t>
  </si>
  <si>
    <t>Кариотипирование, флуорисцентная гибридизация</t>
  </si>
  <si>
    <t>Солдатов Никита</t>
  </si>
  <si>
    <t>Лекарства (Рисполепт,Мендилекс)</t>
  </si>
  <si>
    <t>Лекарства (Октагам,актемра,вифенд,оренсия,привиджен,буденофальк,меронем,альбурекс,рапамун)</t>
  </si>
  <si>
    <t>Лекарства (Октагам,актемра,вифенд,оренсия,привиджен,буденофальк,меронем,альбурекс,рапамун,3авицефта)</t>
  </si>
  <si>
    <t>Лекарства (Амфолип,зарсио)</t>
  </si>
  <si>
    <t>Потехин Михаил, Крупенин Ярослав, Левин Ярослав</t>
  </si>
  <si>
    <t>Горевских Маргарита</t>
  </si>
  <si>
    <t>Лекарство (Иринотекан)</t>
  </si>
  <si>
    <t>Закирова Даниля</t>
  </si>
  <si>
    <t>Ридигер Константин</t>
  </si>
  <si>
    <t>Лекарство (Зарсио)</t>
  </si>
  <si>
    <t>Нагорный Павел</t>
  </si>
  <si>
    <t>Лекарства (Амфолип,колистин)</t>
  </si>
  <si>
    <t>Родионова Алена</t>
  </si>
  <si>
    <t>Лекарства (Актемра,,треосульфан)</t>
  </si>
  <si>
    <t>Лекарство (Меронем)</t>
  </si>
  <si>
    <t>Родионова Алена, Власов Вячеслав, Гасанова Лейла, Шарафутдинова Камила</t>
  </si>
  <si>
    <t>Ондар Сендонмаа</t>
  </si>
  <si>
    <t>Лекарства (Эксиджад,майфортик,вальцит,вориконазол,цивалган)</t>
  </si>
  <si>
    <t>Лекарство (Альбумин)</t>
  </si>
  <si>
    <t>Артамонов Тихон, Попова Людмила, Кулаков Матвей, Светличный Рустам, Дергачева Есения</t>
  </si>
  <si>
    <t>Лекарства (Тепадина, дарзалекс,бартизар,треосульфан,симбалта,кортимент)</t>
  </si>
  <si>
    <t>Лекарства (Ацеллбия,кансидас)</t>
  </si>
  <si>
    <t>Герман Станислав</t>
  </si>
  <si>
    <t>Лекарства (Дарзалекс,опдиво)</t>
  </si>
  <si>
    <t>Ромейко Анастасия, Сыргашева Ринель, Кирюшин Родион, Лукманова Кристина, Сулейманов Артем, Иванова Таисия, Березина Ирина, Теплова Ксения, Шелехова Светлана, Межевитин Григорий, Свинухов Андрей, Русских Мария, Литвинова Анжела, Мащенко Федор, Запорожец Алексей, Петинов Роман, Мингалиева Амелия, Соколов Александр, Пешкова Серафима, Минин Владимир, Махмудова Карина, Кубрак Максим, Максименко Данила, Фуркан Владимир, Калугин Антон, Гадзиев Магомед, Евстафьев Назар, Синявина Екатерина, Колпаков Матвей, Суханова Анастасия, Егоров Степан, Архангельская Инесса, Новичкова Валентина, Головченко Диана, Пономарева Маргарита, Белослудцев Матвей, Алекперов Самир, Смирнов Алексей</t>
  </si>
  <si>
    <t>Лекарства (Холоксан, Доксорубицин,Цисплатин)</t>
  </si>
  <si>
    <t>Лекарства (Ластет,цереблекс)</t>
  </si>
  <si>
    <t>Лекарства (Авегра,этопозид)</t>
  </si>
  <si>
    <t>Лекарства (Ноксафил,меронем,колистин)</t>
  </si>
  <si>
    <t>Лекарства (Темодал,космеген)</t>
  </si>
  <si>
    <t>Волк Мария, Ушакова Диана</t>
  </si>
  <si>
    <t>Лекарства (Темозоломид,Авегра)</t>
  </si>
  <si>
    <t>Лекарства (Винкристин,холоксан,эндоксан,габапентин)</t>
  </si>
  <si>
    <t>Гафарова Сабина, Дергачева Есения, Гафаров Фарид, Герайкин Николай, Нагорный Павел,</t>
  </si>
  <si>
    <t>Макшанова Татьяна,Митюхляев Владимир,Магомедов Магомед,Борисова Арина,Мурадян Алина,Плаксин Николай,Иванова Вероника</t>
  </si>
  <si>
    <t>Румянцев Станислав, Быков Никита, Федяева Полина</t>
  </si>
  <si>
    <t>Кириллова Мария, Бушуева Екатерина, Александрова Мария, Тукпашев Александр, Гакаев Адам, Дукин Мария, Мотоев Кирилл, Гафаров Фарид, Албогачиева Пятимат, Кайгородов Семен, Филиппова Виктория, Джинджолия Алекса, Ханов Эмир</t>
  </si>
  <si>
    <t>Самченков Роман, Басов Георгий, Боброва Александра, Зенько Екатерина, Зумаев Алтан, Иванов Никита, Магинс Дарья,Нестерова Екаткрина, Постолов Егор, Уханов Кирилл, Цоргаев Дамир, Чакир Иван,Шаропова Фарахноз,Адаев Билал, Колесник Даниел,Демлер Михаил, Халилов Джамбулат,Потапов Матвей,Старцев Михаил, Огурцова Амирилиса,Усеинов Идрис, Сорокин Артем,Соловьев Лев, Разиков Александр,Постарнаков Мирон,Полежаев Иван,Митронова Евгения,Мачуев Магомед,Зубков Андрей,Ауелбеков Акжан,Анискин Давид,Рязанцев Михаил,Тельминов Кирилл,Шиханова Кира,Гавриш Максим,Лавренюк Юлия,Морозова Кристина,Макиенко Мирон,Седов Иван</t>
  </si>
  <si>
    <t>Джумалиев Абубакар</t>
  </si>
  <si>
    <t>Кузьмин Сергей</t>
  </si>
  <si>
    <t>Нирочук Никита</t>
  </si>
  <si>
    <t>Доставка незарегистрированных лекарств</t>
  </si>
  <si>
    <t>Маслова Анна</t>
  </si>
  <si>
    <t>Лекарства (Актемра,бартизар,тепадина,иммуноглобулин)</t>
  </si>
  <si>
    <t>Активация родственного донора КМ</t>
  </si>
  <si>
    <t>Джахбаров Магомед</t>
  </si>
  <si>
    <t>Лекарства (Цитозар,митоксантрон,флударабин,тимоглобулин,микамин)</t>
  </si>
  <si>
    <t>Талхигов Халид</t>
  </si>
  <si>
    <t>Дудко Софья</t>
  </si>
  <si>
    <t>Лекарство (Майфортик)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</si>
</sst>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_р_._-;\-* #,##0.00_р_._-;_-* &quot;-&quot;??_р_._-;_-@_-"/>
    <numFmt numFmtId="166" formatCode="#,##0.00_ ;[Red]\-#,##0.00\ "/>
    <numFmt numFmtId="167" formatCode="dd/mm/yy;@"/>
    <numFmt numFmtId="168" formatCode="d/m/yy;@"/>
  </numFmts>
  <fonts count="30"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b/>
      <sz val="12"/>
      <color theme="1"/>
      <name val="Calibri"/>
      <family val="2"/>
      <charset val="204"/>
      <scheme val="minor"/>
    </font>
    <font>
      <b/>
      <sz val="14"/>
      <color theme="1"/>
      <name val="Calibri"/>
      <family val="2"/>
      <charset val="204"/>
      <scheme val="minor"/>
    </font>
    <font>
      <sz val="8"/>
      <color theme="1"/>
      <name val="Calibri"/>
      <family val="2"/>
      <charset val="204"/>
      <scheme val="minor"/>
    </font>
    <font>
      <b/>
      <sz val="8"/>
      <color theme="1"/>
      <name val="Calibri"/>
      <family val="2"/>
      <charset val="204"/>
      <scheme val="minor"/>
    </font>
    <font>
      <b/>
      <sz val="16"/>
      <color theme="1"/>
      <name val="Calibri"/>
      <family val="2"/>
      <charset val="204"/>
      <scheme val="minor"/>
    </font>
    <font>
      <sz val="16"/>
      <color theme="1"/>
      <name val="Calibri"/>
      <family val="2"/>
      <charset val="204"/>
      <scheme val="minor"/>
    </font>
    <font>
      <b/>
      <sz val="10"/>
      <color theme="1"/>
      <name val="Calibri"/>
      <family val="2"/>
      <charset val="204"/>
      <scheme val="minor"/>
    </font>
    <font>
      <sz val="8"/>
      <name val="Calibri"/>
      <family val="2"/>
      <charset val="204"/>
      <scheme val="minor"/>
    </font>
    <font>
      <sz val="12"/>
      <color theme="1"/>
      <name val="Calibri"/>
      <family val="2"/>
      <charset val="204"/>
      <scheme val="minor"/>
    </font>
    <font>
      <sz val="9"/>
      <color indexed="81"/>
      <name val="Tahoma"/>
      <family val="2"/>
      <charset val="204"/>
    </font>
    <font>
      <b/>
      <sz val="9"/>
      <color indexed="81"/>
      <name val="Tahoma"/>
      <family val="2"/>
      <charset val="204"/>
    </font>
    <font>
      <b/>
      <sz val="8"/>
      <color rgb="FF00B050"/>
      <name val="Calibri"/>
      <family val="2"/>
      <charset val="204"/>
      <scheme val="minor"/>
    </font>
    <font>
      <sz val="8"/>
      <name val="Arial"/>
      <family val="2"/>
    </font>
    <font>
      <sz val="9"/>
      <name val="Arial"/>
      <family val="2"/>
    </font>
    <font>
      <sz val="9"/>
      <color theme="1"/>
      <name val="Calibri"/>
      <family val="2"/>
      <charset val="204"/>
      <scheme val="minor"/>
    </font>
    <font>
      <b/>
      <i/>
      <sz val="8"/>
      <color rgb="FF006600"/>
      <name val="Calibri"/>
      <family val="2"/>
      <charset val="204"/>
      <scheme val="minor"/>
    </font>
    <font>
      <sz val="8"/>
      <color rgb="FF006600"/>
      <name val="Calibri"/>
      <family val="2"/>
      <charset val="204"/>
      <scheme val="minor"/>
    </font>
    <font>
      <sz val="8"/>
      <color theme="0"/>
      <name val="Calibri"/>
      <family val="2"/>
      <charset val="204"/>
      <scheme val="minor"/>
    </font>
    <font>
      <sz val="11"/>
      <name val="Calibri"/>
      <family val="2"/>
      <charset val="204"/>
      <scheme val="minor"/>
    </font>
    <font>
      <b/>
      <sz val="11"/>
      <name val="Calibri"/>
      <family val="2"/>
      <charset val="204"/>
      <scheme val="minor"/>
    </font>
    <font>
      <sz val="8"/>
      <color rgb="FF00B050"/>
      <name val="Calibri"/>
      <family val="2"/>
      <charset val="204"/>
      <scheme val="minor"/>
    </font>
    <font>
      <i/>
      <sz val="8"/>
      <color rgb="FF006600"/>
      <name val="Calibri"/>
      <family val="2"/>
      <charset val="204"/>
      <scheme val="minor"/>
    </font>
    <font>
      <sz val="8"/>
      <color rgb="FF002060"/>
      <name val="Calibri"/>
      <family val="2"/>
      <charset val="204"/>
      <scheme val="minor"/>
    </font>
    <font>
      <b/>
      <sz val="8"/>
      <color rgb="FF006600"/>
      <name val="Calibri"/>
      <family val="2"/>
      <charset val="204"/>
      <scheme val="minor"/>
    </font>
    <font>
      <sz val="8"/>
      <color rgb="FFFF0000"/>
      <name val="Calibri"/>
      <family val="2"/>
      <charset val="204"/>
      <scheme val="minor"/>
    </font>
    <font>
      <u/>
      <sz val="11"/>
      <color theme="10"/>
      <name val="Calibri"/>
      <family val="2"/>
      <charset val="204"/>
      <scheme val="minor"/>
    </font>
    <font>
      <u/>
      <sz val="11"/>
      <color theme="11"/>
      <name val="Calibri"/>
      <family val="2"/>
      <charset val="204"/>
      <scheme val="minor"/>
    </font>
  </fonts>
  <fills count="3">
    <fill>
      <patternFill patternType="none"/>
    </fill>
    <fill>
      <patternFill patternType="gray125"/>
    </fill>
    <fill>
      <patternFill patternType="solid">
        <fgColor rgb="FFFFFF00"/>
        <bgColor indexed="64"/>
      </patternFill>
    </fill>
  </fills>
  <borders count="5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top/>
      <bottom style="thin">
        <color auto="1"/>
      </bottom>
      <diagonal/>
    </border>
    <border>
      <left style="double">
        <color auto="1"/>
      </left>
      <right/>
      <top style="thin">
        <color auto="1"/>
      </top>
      <bottom style="thin">
        <color auto="1"/>
      </bottom>
      <diagonal/>
    </border>
    <border>
      <left style="double">
        <color auto="1"/>
      </left>
      <right/>
      <top style="double">
        <color auto="1"/>
      </top>
      <bottom style="double">
        <color auto="1"/>
      </bottom>
      <diagonal/>
    </border>
    <border>
      <left style="double">
        <color auto="1"/>
      </left>
      <right style="double">
        <color auto="1"/>
      </right>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top/>
      <bottom style="thin">
        <color auto="1"/>
      </bottom>
      <diagonal/>
    </border>
    <border>
      <left/>
      <right style="thin">
        <color auto="1"/>
      </right>
      <top style="double">
        <color auto="1"/>
      </top>
      <bottom style="thin">
        <color auto="1"/>
      </bottom>
      <diagonal/>
    </border>
    <border>
      <left/>
      <right style="thin">
        <color auto="1"/>
      </right>
      <top style="thin">
        <color auto="1"/>
      </top>
      <bottom style="thin">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style="double">
        <color auto="1"/>
      </left>
      <right style="double">
        <color auto="1"/>
      </right>
      <top style="double">
        <color auto="1"/>
      </top>
      <bottom style="thin">
        <color auto="1"/>
      </bottom>
      <diagonal/>
    </border>
    <border>
      <left/>
      <right style="double">
        <color auto="1"/>
      </right>
      <top style="thin">
        <color auto="1"/>
      </top>
      <bottom style="thin">
        <color auto="1"/>
      </bottom>
      <diagonal/>
    </border>
    <border>
      <left style="hair">
        <color auto="1"/>
      </left>
      <right style="hair">
        <color auto="1"/>
      </right>
      <top style="hair">
        <color auto="1"/>
      </top>
      <bottom style="hair">
        <color auto="1"/>
      </bottom>
      <diagonal/>
    </border>
    <border>
      <left style="double">
        <color auto="1"/>
      </left>
      <right/>
      <top style="thin">
        <color auto="1"/>
      </top>
      <bottom/>
      <diagonal/>
    </border>
    <border>
      <left/>
      <right/>
      <top style="thin">
        <color auto="1"/>
      </top>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right style="double">
        <color auto="1"/>
      </right>
      <top/>
      <bottom/>
      <diagonal/>
    </border>
    <border>
      <left style="medium">
        <color auto="1"/>
      </left>
      <right style="double">
        <color auto="1"/>
      </right>
      <top style="thin">
        <color auto="1"/>
      </top>
      <bottom style="thin">
        <color auto="1"/>
      </bottom>
      <diagonal/>
    </border>
    <border>
      <left/>
      <right/>
      <top/>
      <bottom style="double">
        <color auto="1"/>
      </bottom>
      <diagonal/>
    </border>
    <border>
      <left/>
      <right/>
      <top style="thin">
        <color auto="1"/>
      </top>
      <bottom style="double">
        <color auto="1"/>
      </bottom>
      <diagonal/>
    </border>
    <border>
      <left style="double">
        <color auto="1"/>
      </left>
      <right/>
      <top style="double">
        <color auto="1"/>
      </top>
      <bottom style="thin">
        <color auto="1"/>
      </bottom>
      <diagonal/>
    </border>
    <border>
      <left/>
      <right style="double">
        <color auto="1"/>
      </right>
      <top style="thin">
        <color auto="1"/>
      </top>
      <bottom style="double">
        <color auto="1"/>
      </bottom>
      <diagonal/>
    </border>
    <border>
      <left style="double">
        <color auto="1"/>
      </left>
      <right style="double">
        <color auto="1"/>
      </right>
      <top style="thin">
        <color auto="1"/>
      </top>
      <bottom/>
      <diagonal/>
    </border>
    <border>
      <left/>
      <right/>
      <top style="double">
        <color auto="1"/>
      </top>
      <bottom style="double">
        <color auto="1"/>
      </bottom>
      <diagonal/>
    </border>
    <border>
      <left style="double">
        <color auto="1"/>
      </left>
      <right style="double">
        <color auto="1"/>
      </right>
      <top/>
      <bottom/>
      <diagonal/>
    </border>
    <border>
      <left/>
      <right style="double">
        <color auto="1"/>
      </right>
      <top style="thin">
        <color auto="1"/>
      </top>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thin">
        <color auto="1"/>
      </top>
      <bottom style="hair">
        <color auto="1"/>
      </bottom>
      <diagonal/>
    </border>
    <border>
      <left/>
      <right style="thin">
        <color auto="1"/>
      </right>
      <top style="medium">
        <color auto="1"/>
      </top>
      <bottom/>
      <diagonal/>
    </border>
    <border>
      <left style="thin">
        <color auto="1"/>
      </left>
      <right/>
      <top style="double">
        <color auto="1"/>
      </top>
      <bottom style="thin">
        <color auto="1"/>
      </bottom>
      <diagonal/>
    </border>
    <border>
      <left style="thin">
        <color auto="1"/>
      </left>
      <right/>
      <top/>
      <bottom/>
      <diagonal/>
    </border>
    <border>
      <left style="thin">
        <color auto="1"/>
      </left>
      <right/>
      <top style="double">
        <color auto="1"/>
      </top>
      <bottom style="double">
        <color auto="1"/>
      </bottom>
      <diagonal/>
    </border>
    <border>
      <left style="thin">
        <color auto="1"/>
      </left>
      <right style="double">
        <color auto="1"/>
      </right>
      <top/>
      <bottom/>
      <diagonal/>
    </border>
    <border>
      <left/>
      <right style="double">
        <color auto="1"/>
      </right>
      <top/>
      <bottom style="thin">
        <color auto="1"/>
      </bottom>
      <diagonal/>
    </border>
    <border>
      <left/>
      <right style="double">
        <color auto="1"/>
      </right>
      <top style="double">
        <color auto="1"/>
      </top>
      <bottom style="thin">
        <color auto="1"/>
      </bottom>
      <diagonal/>
    </border>
  </borders>
  <cellStyleXfs count="4">
    <xf numFmtId="0" fontId="0" fillId="0" borderId="0"/>
    <xf numFmtId="0" fontId="15" fillId="0" borderId="0"/>
    <xf numFmtId="0" fontId="28" fillId="0" borderId="0" applyNumberFormat="0" applyFill="0" applyBorder="0" applyAlignment="0" applyProtection="0"/>
    <xf numFmtId="0" fontId="29" fillId="0" borderId="0" applyNumberFormat="0" applyFill="0" applyBorder="0" applyAlignment="0" applyProtection="0"/>
  </cellStyleXfs>
  <cellXfs count="312">
    <xf numFmtId="0" fontId="0" fillId="0" borderId="0" xfId="0"/>
    <xf numFmtId="0" fontId="0" fillId="0" borderId="10" xfId="0" applyFill="1" applyBorder="1" applyAlignment="1">
      <alignment wrapText="1"/>
    </xf>
    <xf numFmtId="164" fontId="1" fillId="0" borderId="3" xfId="0" applyNumberFormat="1" applyFont="1" applyFill="1" applyBorder="1" applyAlignment="1">
      <alignment horizontal="center" vertical="center"/>
    </xf>
    <xf numFmtId="0" fontId="1" fillId="0" borderId="1" xfId="0" applyFont="1" applyFill="1" applyBorder="1"/>
    <xf numFmtId="0" fontId="3" fillId="0" borderId="1" xfId="0" applyFont="1" applyFill="1" applyBorder="1" applyAlignment="1">
      <alignment vertical="center"/>
    </xf>
    <xf numFmtId="0" fontId="0" fillId="0" borderId="10" xfId="0" applyFill="1" applyBorder="1" applyAlignment="1">
      <alignment horizontal="center"/>
    </xf>
    <xf numFmtId="164" fontId="5" fillId="0" borderId="6" xfId="0" applyNumberFormat="1" applyFont="1" applyFill="1" applyBorder="1"/>
    <xf numFmtId="164" fontId="5" fillId="0" borderId="10" xfId="0" applyNumberFormat="1" applyFont="1" applyFill="1" applyBorder="1"/>
    <xf numFmtId="0" fontId="1" fillId="0" borderId="20"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3" xfId="0" applyFill="1" applyBorder="1"/>
    <xf numFmtId="0" fontId="3" fillId="0" borderId="3" xfId="0" applyFont="1" applyFill="1" applyBorder="1" applyAlignment="1">
      <alignment horizontal="left" vertical="center" wrapText="1"/>
    </xf>
    <xf numFmtId="164" fontId="0" fillId="0" borderId="10" xfId="0" applyNumberForma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1" xfId="0" applyFill="1" applyBorder="1" applyAlignment="1">
      <alignment wrapText="1"/>
    </xf>
    <xf numFmtId="0" fontId="3" fillId="0" borderId="1"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2" fillId="0" borderId="9" xfId="0" applyFont="1" applyFill="1" applyBorder="1" applyAlignment="1">
      <alignment wrapText="1"/>
    </xf>
    <xf numFmtId="0" fontId="2" fillId="0" borderId="0" xfId="0" applyFont="1" applyFill="1" applyBorder="1" applyAlignment="1">
      <alignment wrapText="1"/>
    </xf>
    <xf numFmtId="4" fontId="3" fillId="0" borderId="13" xfId="0" applyNumberFormat="1" applyFont="1" applyFill="1" applyBorder="1" applyAlignment="1">
      <alignment horizontal="right" vertical="center" wrapText="1"/>
    </xf>
    <xf numFmtId="4" fontId="5" fillId="0" borderId="10" xfId="0" applyNumberFormat="1" applyFont="1" applyFill="1" applyBorder="1" applyAlignment="1">
      <alignment horizontal="right"/>
    </xf>
    <xf numFmtId="164" fontId="1" fillId="0" borderId="9" xfId="0" applyNumberFormat="1" applyFont="1" applyFill="1" applyBorder="1" applyAlignment="1">
      <alignment vertical="center"/>
    </xf>
    <xf numFmtId="0" fontId="0" fillId="0" borderId="14" xfId="0" applyFill="1" applyBorder="1"/>
    <xf numFmtId="0" fontId="0" fillId="0" borderId="13" xfId="0" applyFill="1" applyBorder="1"/>
    <xf numFmtId="164" fontId="1" fillId="0" borderId="10" xfId="0" applyNumberFormat="1" applyFont="1" applyFill="1" applyBorder="1" applyAlignment="1">
      <alignment vertical="center"/>
    </xf>
    <xf numFmtId="0" fontId="2" fillId="0" borderId="10" xfId="0" applyFont="1" applyFill="1" applyBorder="1" applyAlignment="1">
      <alignment wrapText="1"/>
    </xf>
    <xf numFmtId="4" fontId="3" fillId="0" borderId="10" xfId="0" applyNumberFormat="1" applyFont="1" applyFill="1" applyBorder="1" applyAlignment="1">
      <alignment horizontal="right" vertical="center" wrapText="1"/>
    </xf>
    <xf numFmtId="164" fontId="1" fillId="0" borderId="7" xfId="0" applyNumberFormat="1" applyFont="1" applyFill="1" applyBorder="1" applyAlignment="1">
      <alignment horizontal="center" vertical="center" wrapText="1"/>
    </xf>
    <xf numFmtId="164" fontId="6" fillId="0" borderId="10" xfId="0" applyNumberFormat="1" applyFont="1" applyFill="1" applyBorder="1" applyAlignment="1">
      <alignment horizontal="right" vertical="center"/>
    </xf>
    <xf numFmtId="164" fontId="5" fillId="0" borderId="10" xfId="0" applyNumberFormat="1" applyFont="1" applyFill="1" applyBorder="1" applyAlignment="1">
      <alignment horizontal="right" vertical="center"/>
    </xf>
    <xf numFmtId="4" fontId="3" fillId="0" borderId="10" xfId="0" applyNumberFormat="1" applyFont="1" applyFill="1" applyBorder="1" applyAlignment="1">
      <alignment vertical="center" wrapText="1"/>
    </xf>
    <xf numFmtId="0" fontId="1" fillId="0" borderId="10" xfId="0" applyFont="1" applyFill="1" applyBorder="1" applyAlignment="1">
      <alignment horizontal="center" vertical="center"/>
    </xf>
    <xf numFmtId="164" fontId="1" fillId="0" borderId="10" xfId="0" applyNumberFormat="1" applyFont="1" applyFill="1" applyBorder="1" applyAlignment="1">
      <alignment horizontal="center" vertical="center"/>
    </xf>
    <xf numFmtId="168" fontId="5" fillId="0" borderId="10" xfId="0" applyNumberFormat="1" applyFont="1" applyFill="1" applyBorder="1"/>
    <xf numFmtId="168" fontId="5" fillId="0" borderId="10" xfId="0" applyNumberFormat="1" applyFont="1" applyFill="1" applyBorder="1" applyAlignment="1">
      <alignment horizontal="right"/>
    </xf>
    <xf numFmtId="0" fontId="0" fillId="0" borderId="21" xfId="0" applyFill="1" applyBorder="1"/>
    <xf numFmtId="0" fontId="0" fillId="0" borderId="2" xfId="0" applyFill="1" applyBorder="1"/>
    <xf numFmtId="0" fontId="0" fillId="0" borderId="2" xfId="0" applyFill="1" applyBorder="1" applyAlignment="1">
      <alignment vertical="center"/>
    </xf>
    <xf numFmtId="0" fontId="1" fillId="0" borderId="10" xfId="0" applyFont="1" applyFill="1" applyBorder="1" applyAlignment="1">
      <alignment horizontal="center" vertical="center" wrapText="1"/>
    </xf>
    <xf numFmtId="0" fontId="1" fillId="0" borderId="2" xfId="0" applyFont="1" applyFill="1" applyBorder="1" applyAlignment="1">
      <alignment vertical="center"/>
    </xf>
    <xf numFmtId="165" fontId="0" fillId="0" borderId="2" xfId="0" applyNumberFormat="1" applyFill="1" applyBorder="1"/>
    <xf numFmtId="0" fontId="0" fillId="0" borderId="28" xfId="0" applyFill="1" applyBorder="1"/>
    <xf numFmtId="0" fontId="0" fillId="0" borderId="28" xfId="0" applyFill="1" applyBorder="1" applyAlignment="1">
      <alignment vertical="center"/>
    </xf>
    <xf numFmtId="164" fontId="1" fillId="0" borderId="28" xfId="0" applyNumberFormat="1" applyFont="1" applyFill="1" applyBorder="1" applyAlignment="1">
      <alignment horizontal="center" vertical="center" wrapText="1"/>
    </xf>
    <xf numFmtId="0" fontId="1" fillId="0" borderId="28" xfId="0" applyFont="1" applyFill="1" applyBorder="1" applyAlignment="1">
      <alignment vertical="center"/>
    </xf>
    <xf numFmtId="166" fontId="0" fillId="0" borderId="10" xfId="0" applyNumberFormat="1" applyFill="1" applyBorder="1"/>
    <xf numFmtId="0" fontId="4" fillId="0" borderId="0" xfId="0" applyFont="1" applyFill="1" applyBorder="1"/>
    <xf numFmtId="0" fontId="0" fillId="0" borderId="0" xfId="0" applyFill="1" applyBorder="1" applyAlignment="1">
      <alignment wrapText="1"/>
    </xf>
    <xf numFmtId="0" fontId="0" fillId="0" borderId="0" xfId="0" applyFill="1" applyBorder="1"/>
    <xf numFmtId="0" fontId="1" fillId="0" borderId="0" xfId="0" applyFont="1" applyFill="1" applyBorder="1"/>
    <xf numFmtId="0" fontId="0" fillId="0" borderId="0" xfId="0" applyFill="1" applyBorder="1" applyAlignment="1">
      <alignment vertical="center"/>
    </xf>
    <xf numFmtId="0" fontId="3" fillId="0" borderId="0" xfId="0" applyFont="1" applyFill="1" applyBorder="1" applyAlignment="1">
      <alignment vertical="center"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1" fillId="0" borderId="0" xfId="0" applyFont="1" applyFill="1" applyBorder="1" applyAlignment="1">
      <alignment vertical="center"/>
    </xf>
    <xf numFmtId="4" fontId="3" fillId="0" borderId="27" xfId="0" applyNumberFormat="1" applyFont="1" applyFill="1" applyBorder="1" applyAlignment="1">
      <alignment horizontal="right" vertical="center" wrapText="1"/>
    </xf>
    <xf numFmtId="4" fontId="3" fillId="0" borderId="27" xfId="0" applyNumberFormat="1" applyFont="1" applyFill="1" applyBorder="1" applyAlignment="1">
      <alignment vertical="center" wrapText="1"/>
    </xf>
    <xf numFmtId="164" fontId="20" fillId="0" borderId="0" xfId="0" applyNumberFormat="1" applyFont="1" applyFill="1" applyBorder="1" applyAlignment="1">
      <alignment horizontal="right" vertical="center"/>
    </xf>
    <xf numFmtId="0" fontId="0" fillId="0" borderId="31" xfId="0" applyFill="1" applyBorder="1"/>
    <xf numFmtId="0" fontId="1" fillId="0" borderId="30" xfId="0" applyFont="1" applyFill="1" applyBorder="1" applyAlignment="1">
      <alignment vertical="center"/>
    </xf>
    <xf numFmtId="0" fontId="1" fillId="0" borderId="32" xfId="0" applyFont="1" applyFill="1" applyBorder="1" applyAlignment="1">
      <alignment vertical="center"/>
    </xf>
    <xf numFmtId="0" fontId="1" fillId="0" borderId="10" xfId="0" applyFont="1" applyFill="1" applyBorder="1" applyAlignment="1">
      <alignment vertical="center" wrapText="1"/>
    </xf>
    <xf numFmtId="164" fontId="5" fillId="0" borderId="34" xfId="0" applyNumberFormat="1" applyFont="1" applyFill="1" applyBorder="1" applyAlignment="1">
      <alignment horizontal="right" vertical="center"/>
    </xf>
    <xf numFmtId="4" fontId="5" fillId="0" borderId="37" xfId="0" applyNumberFormat="1" applyFont="1" applyFill="1" applyBorder="1"/>
    <xf numFmtId="4" fontId="5" fillId="0" borderId="14" xfId="0" applyNumberFormat="1" applyFont="1" applyFill="1" applyBorder="1"/>
    <xf numFmtId="4" fontId="5" fillId="0" borderId="29" xfId="0" applyNumberFormat="1" applyFont="1" applyFill="1" applyBorder="1"/>
    <xf numFmtId="0" fontId="1" fillId="0" borderId="38" xfId="0" applyFont="1" applyFill="1" applyBorder="1" applyAlignment="1">
      <alignment horizontal="center" vertical="center" wrapText="1"/>
    </xf>
    <xf numFmtId="164" fontId="5" fillId="0" borderId="27" xfId="0" applyNumberFormat="1" applyFont="1" applyFill="1" applyBorder="1"/>
    <xf numFmtId="0" fontId="1" fillId="0" borderId="11" xfId="0" applyFont="1" applyFill="1" applyBorder="1" applyAlignment="1">
      <alignment horizontal="center" vertical="center"/>
    </xf>
    <xf numFmtId="4" fontId="5" fillId="0" borderId="26" xfId="0" applyNumberFormat="1" applyFont="1" applyFill="1" applyBorder="1" applyAlignment="1">
      <alignment horizontal="right"/>
    </xf>
    <xf numFmtId="168" fontId="5" fillId="0" borderId="26" xfId="0" applyNumberFormat="1" applyFont="1" applyFill="1" applyBorder="1"/>
    <xf numFmtId="4" fontId="5" fillId="0" borderId="39" xfId="0" applyNumberFormat="1" applyFont="1" applyFill="1" applyBorder="1" applyAlignment="1">
      <alignment horizontal="right"/>
    </xf>
    <xf numFmtId="164" fontId="5" fillId="0" borderId="39" xfId="0" applyNumberFormat="1" applyFont="1" applyFill="1" applyBorder="1"/>
    <xf numFmtId="168" fontId="5" fillId="0" borderId="39" xfId="0" applyNumberFormat="1" applyFont="1" applyFill="1" applyBorder="1"/>
    <xf numFmtId="0" fontId="1" fillId="0" borderId="16" xfId="0" applyFont="1" applyFill="1" applyBorder="1" applyAlignment="1">
      <alignment vertical="center" wrapText="1"/>
    </xf>
    <xf numFmtId="0" fontId="1" fillId="0" borderId="21" xfId="0" applyFont="1" applyFill="1" applyBorder="1" applyAlignment="1">
      <alignment vertical="center"/>
    </xf>
    <xf numFmtId="0" fontId="3" fillId="0" borderId="18" xfId="0" applyFont="1" applyFill="1" applyBorder="1" applyAlignment="1">
      <alignment horizontal="center" vertical="center"/>
    </xf>
    <xf numFmtId="0" fontId="3" fillId="0" borderId="16" xfId="0" applyFont="1" applyFill="1" applyBorder="1" applyAlignment="1">
      <alignment vertical="center" wrapText="1"/>
    </xf>
    <xf numFmtId="0" fontId="1" fillId="0" borderId="35" xfId="0" applyFont="1" applyFill="1" applyBorder="1" applyAlignment="1">
      <alignment vertical="center"/>
    </xf>
    <xf numFmtId="4" fontId="3" fillId="0" borderId="11" xfId="0" applyNumberFormat="1" applyFont="1" applyFill="1" applyBorder="1" applyAlignment="1">
      <alignment horizontal="right" vertical="center" wrapText="1"/>
    </xf>
    <xf numFmtId="164" fontId="9" fillId="0" borderId="17" xfId="0" applyNumberFormat="1" applyFont="1" applyFill="1" applyBorder="1" applyAlignment="1">
      <alignment vertical="center"/>
    </xf>
    <xf numFmtId="0" fontId="1" fillId="0" borderId="15" xfId="0" applyFont="1" applyFill="1" applyBorder="1" applyAlignment="1">
      <alignment vertical="center"/>
    </xf>
    <xf numFmtId="164" fontId="1" fillId="0" borderId="3" xfId="0" applyNumberFormat="1" applyFont="1" applyFill="1" applyBorder="1" applyAlignment="1">
      <alignment vertical="center"/>
    </xf>
    <xf numFmtId="0" fontId="0" fillId="0" borderId="30" xfId="0" applyFill="1" applyBorder="1" applyAlignment="1">
      <alignment vertical="center"/>
    </xf>
    <xf numFmtId="0" fontId="1" fillId="0" borderId="3" xfId="0" applyFont="1" applyFill="1" applyBorder="1" applyAlignment="1">
      <alignment horizontal="center" vertical="center" wrapText="1"/>
    </xf>
    <xf numFmtId="0" fontId="0" fillId="0" borderId="40" xfId="0" applyFill="1" applyBorder="1" applyAlignment="1">
      <alignment vertical="center"/>
    </xf>
    <xf numFmtId="0" fontId="1" fillId="0" borderId="3" xfId="0" applyFont="1" applyFill="1" applyBorder="1" applyAlignment="1">
      <alignment vertical="center"/>
    </xf>
    <xf numFmtId="0" fontId="1" fillId="0" borderId="3" xfId="0" applyFont="1" applyFill="1" applyBorder="1" applyAlignment="1">
      <alignment vertical="center" wrapText="1"/>
    </xf>
    <xf numFmtId="164" fontId="5" fillId="0" borderId="3" xfId="0" applyNumberFormat="1" applyFont="1" applyFill="1" applyBorder="1" applyAlignment="1">
      <alignment horizontal="right" vertical="center"/>
    </xf>
    <xf numFmtId="168" fontId="5" fillId="0" borderId="3" xfId="0" applyNumberFormat="1" applyFont="1" applyFill="1" applyBorder="1" applyAlignment="1">
      <alignment horizontal="right"/>
    </xf>
    <xf numFmtId="164" fontId="5" fillId="0" borderId="7" xfId="0" applyNumberFormat="1" applyFont="1" applyFill="1" applyBorder="1" applyAlignment="1">
      <alignment horizontal="right" vertical="center"/>
    </xf>
    <xf numFmtId="164" fontId="9" fillId="0" borderId="20" xfId="0" applyNumberFormat="1" applyFont="1" applyFill="1" applyBorder="1" applyAlignment="1">
      <alignment vertical="center"/>
    </xf>
    <xf numFmtId="164" fontId="9" fillId="0" borderId="7" xfId="0" applyNumberFormat="1" applyFont="1" applyFill="1" applyBorder="1" applyAlignment="1">
      <alignment vertical="center"/>
    </xf>
    <xf numFmtId="0" fontId="0" fillId="0" borderId="43" xfId="0" applyFill="1" applyBorder="1"/>
    <xf numFmtId="164" fontId="1" fillId="0" borderId="43" xfId="0" applyNumberFormat="1" applyFont="1" applyFill="1" applyBorder="1" applyAlignment="1">
      <alignment horizontal="center" vertical="center" wrapText="1"/>
    </xf>
    <xf numFmtId="0" fontId="0" fillId="0" borderId="43" xfId="0" applyFill="1" applyBorder="1" applyAlignment="1">
      <alignment vertical="center"/>
    </xf>
    <xf numFmtId="0" fontId="1" fillId="0" borderId="43" xfId="0" applyFont="1" applyFill="1" applyBorder="1" applyAlignment="1">
      <alignment vertical="center"/>
    </xf>
    <xf numFmtId="0" fontId="0" fillId="0" borderId="44" xfId="0" applyFill="1" applyBorder="1"/>
    <xf numFmtId="0" fontId="1" fillId="0" borderId="45" xfId="0" applyFont="1" applyFill="1" applyBorder="1" applyAlignment="1">
      <alignment vertical="center"/>
    </xf>
    <xf numFmtId="164" fontId="5" fillId="0" borderId="20" xfId="0" applyNumberFormat="1" applyFont="1" applyFill="1" applyBorder="1"/>
    <xf numFmtId="0" fontId="0" fillId="0" borderId="33" xfId="0" applyFill="1" applyBorder="1"/>
    <xf numFmtId="0" fontId="0" fillId="0" borderId="27" xfId="0" applyFill="1" applyBorder="1"/>
    <xf numFmtId="168" fontId="6" fillId="0" borderId="10" xfId="0" applyNumberFormat="1" applyFont="1" applyFill="1" applyBorder="1" applyAlignment="1">
      <alignment horizontal="right" vertical="center"/>
    </xf>
    <xf numFmtId="4" fontId="3" fillId="0" borderId="34" xfId="0" applyNumberFormat="1" applyFont="1" applyFill="1" applyBorder="1" applyAlignment="1">
      <alignment horizontal="right" vertical="center" wrapText="1"/>
    </xf>
    <xf numFmtId="168" fontId="14" fillId="0" borderId="10" xfId="0" applyNumberFormat="1" applyFont="1" applyFill="1" applyBorder="1" applyAlignment="1">
      <alignment horizontal="right" vertical="center"/>
    </xf>
    <xf numFmtId="164" fontId="5" fillId="0" borderId="10" xfId="0" applyNumberFormat="1" applyFont="1" applyFill="1" applyBorder="1" applyAlignment="1">
      <alignment horizontal="right"/>
    </xf>
    <xf numFmtId="4" fontId="10" fillId="0" borderId="10" xfId="0" applyNumberFormat="1" applyFont="1" applyFill="1" applyBorder="1" applyAlignment="1">
      <alignment horizontal="right"/>
    </xf>
    <xf numFmtId="168" fontId="16" fillId="0" borderId="10" xfId="1" applyNumberFormat="1" applyFont="1" applyFill="1" applyBorder="1" applyAlignment="1">
      <alignment horizontal="right" vertical="top" wrapText="1"/>
    </xf>
    <xf numFmtId="164" fontId="5" fillId="0" borderId="21" xfId="0" applyNumberFormat="1" applyFont="1" applyFill="1" applyBorder="1" applyAlignment="1">
      <alignment horizontal="right" vertical="center"/>
    </xf>
    <xf numFmtId="164" fontId="5" fillId="0" borderId="13" xfId="0" applyNumberFormat="1" applyFont="1" applyFill="1" applyBorder="1" applyAlignment="1">
      <alignment horizontal="right" vertical="center"/>
    </xf>
    <xf numFmtId="168" fontId="5" fillId="0" borderId="10" xfId="0" applyNumberFormat="1" applyFont="1" applyFill="1" applyBorder="1" applyAlignment="1">
      <alignment horizontal="right" vertical="center"/>
    </xf>
    <xf numFmtId="0" fontId="21" fillId="0" borderId="0" xfId="0" applyFont="1" applyFill="1" applyBorder="1"/>
    <xf numFmtId="0" fontId="21" fillId="0" borderId="0" xfId="0" applyFont="1" applyFill="1" applyBorder="1" applyAlignment="1">
      <alignment vertical="center"/>
    </xf>
    <xf numFmtId="4" fontId="21" fillId="0" borderId="0" xfId="0" applyNumberFormat="1" applyFont="1" applyFill="1" applyBorder="1" applyAlignment="1">
      <alignment vertical="center"/>
    </xf>
    <xf numFmtId="164" fontId="21" fillId="0" borderId="0" xfId="0" applyNumberFormat="1" applyFont="1" applyFill="1" applyBorder="1"/>
    <xf numFmtId="168" fontId="10" fillId="0" borderId="26" xfId="0" applyNumberFormat="1" applyFont="1" applyFill="1" applyBorder="1"/>
    <xf numFmtId="168" fontId="10" fillId="0" borderId="10" xfId="0" applyNumberFormat="1" applyFont="1" applyFill="1" applyBorder="1"/>
    <xf numFmtId="168" fontId="10" fillId="0" borderId="10" xfId="0" applyNumberFormat="1" applyFont="1" applyFill="1" applyBorder="1" applyAlignment="1">
      <alignment horizontal="right"/>
    </xf>
    <xf numFmtId="168" fontId="10" fillId="0" borderId="39" xfId="0" applyNumberFormat="1" applyFont="1" applyFill="1" applyBorder="1"/>
    <xf numFmtId="0" fontId="0" fillId="0" borderId="0" xfId="0" applyFont="1" applyFill="1" applyBorder="1"/>
    <xf numFmtId="0" fontId="0" fillId="0" borderId="0" xfId="0" applyFont="1" applyFill="1" applyBorder="1" applyAlignment="1">
      <alignment vertical="center"/>
    </xf>
    <xf numFmtId="4" fontId="0" fillId="0" borderId="0" xfId="0" applyNumberFormat="1" applyFont="1" applyFill="1" applyBorder="1" applyAlignment="1">
      <alignment vertical="center"/>
    </xf>
    <xf numFmtId="166" fontId="0" fillId="0" borderId="0" xfId="0" applyNumberFormat="1" applyFont="1" applyFill="1" applyBorder="1"/>
    <xf numFmtId="164" fontId="0" fillId="0" borderId="3"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164" fontId="6" fillId="0" borderId="13" xfId="0" applyNumberFormat="1" applyFont="1" applyFill="1" applyBorder="1" applyAlignment="1">
      <alignment horizontal="right" vertical="center"/>
    </xf>
    <xf numFmtId="40" fontId="16" fillId="0" borderId="49" xfId="1" applyNumberFormat="1" applyFont="1" applyFill="1" applyBorder="1" applyAlignment="1">
      <alignment horizontal="right" vertical="top" wrapText="1"/>
    </xf>
    <xf numFmtId="164" fontId="5" fillId="0" borderId="25" xfId="0" applyNumberFormat="1" applyFont="1" applyFill="1" applyBorder="1" applyAlignment="1">
      <alignment horizontal="right" vertical="center"/>
    </xf>
    <xf numFmtId="4" fontId="0" fillId="0" borderId="48" xfId="0" applyNumberFormat="1" applyFont="1" applyFill="1" applyBorder="1"/>
    <xf numFmtId="4" fontId="0" fillId="0" borderId="48" xfId="0" applyNumberFormat="1" applyFont="1" applyFill="1" applyBorder="1" applyAlignment="1">
      <alignment vertical="center"/>
    </xf>
    <xf numFmtId="164" fontId="0" fillId="0" borderId="35" xfId="0" applyNumberFormat="1" applyFont="1" applyFill="1" applyBorder="1"/>
    <xf numFmtId="4" fontId="0" fillId="0" borderId="50" xfId="0" applyNumberFormat="1" applyFont="1" applyFill="1" applyBorder="1"/>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right" vertical="center"/>
    </xf>
    <xf numFmtId="164" fontId="0" fillId="0" borderId="0" xfId="0" applyNumberFormat="1" applyFont="1" applyFill="1" applyBorder="1"/>
    <xf numFmtId="166" fontId="0" fillId="0" borderId="27" xfId="0" applyNumberFormat="1" applyFont="1" applyFill="1" applyBorder="1"/>
    <xf numFmtId="166" fontId="0" fillId="0" borderId="10" xfId="0" applyNumberFormat="1" applyFont="1" applyFill="1" applyBorder="1"/>
    <xf numFmtId="164" fontId="21" fillId="0" borderId="3" xfId="0" applyNumberFormat="1" applyFont="1" applyFill="1" applyBorder="1" applyAlignment="1">
      <alignment horizontal="center" vertical="center" wrapText="1"/>
    </xf>
    <xf numFmtId="4" fontId="0" fillId="0" borderId="3" xfId="0" applyNumberFormat="1" applyFont="1" applyFill="1" applyBorder="1" applyAlignment="1">
      <alignment horizontal="right" vertical="center"/>
    </xf>
    <xf numFmtId="0" fontId="0" fillId="0" borderId="3" xfId="0" applyFont="1" applyFill="1" applyBorder="1" applyAlignment="1">
      <alignment horizontal="center" vertical="center"/>
    </xf>
    <xf numFmtId="0" fontId="21" fillId="0" borderId="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164" fontId="5" fillId="0" borderId="26" xfId="0" applyNumberFormat="1" applyFont="1" applyFill="1" applyBorder="1" applyAlignment="1">
      <alignment horizontal="right" vertical="center"/>
    </xf>
    <xf numFmtId="4" fontId="5" fillId="0" borderId="10" xfId="0" applyNumberFormat="1" applyFont="1" applyFill="1" applyBorder="1" applyAlignment="1">
      <alignment horizontal="right" vertical="center"/>
    </xf>
    <xf numFmtId="4" fontId="10" fillId="0" borderId="10" xfId="0" applyNumberFormat="1" applyFont="1" applyFill="1" applyBorder="1" applyAlignment="1">
      <alignment horizontal="right" vertical="center"/>
    </xf>
    <xf numFmtId="168" fontId="25" fillId="0" borderId="10" xfId="0" applyNumberFormat="1" applyFont="1" applyFill="1" applyBorder="1" applyAlignment="1">
      <alignment horizontal="right" vertical="center"/>
    </xf>
    <xf numFmtId="164" fontId="24" fillId="0" borderId="10" xfId="0" applyNumberFormat="1" applyFont="1" applyFill="1" applyBorder="1" applyAlignment="1">
      <alignment horizontal="right" vertical="center"/>
    </xf>
    <xf numFmtId="164" fontId="19" fillId="0" borderId="10" xfId="0" applyNumberFormat="1" applyFont="1" applyFill="1" applyBorder="1" applyAlignment="1">
      <alignment horizontal="right" vertical="center"/>
    </xf>
    <xf numFmtId="4" fontId="11" fillId="0" borderId="10" xfId="0" applyNumberFormat="1" applyFont="1" applyFill="1" applyBorder="1" applyAlignment="1">
      <alignment horizontal="right" vertical="center" wrapText="1"/>
    </xf>
    <xf numFmtId="4" fontId="11" fillId="0" borderId="21" xfId="0" applyNumberFormat="1" applyFont="1" applyFill="1" applyBorder="1" applyAlignment="1">
      <alignment horizontal="right" vertical="center" wrapText="1"/>
    </xf>
    <xf numFmtId="4" fontId="11" fillId="0" borderId="13" xfId="0" applyNumberFormat="1" applyFont="1" applyFill="1" applyBorder="1" applyAlignment="1">
      <alignment horizontal="right" vertical="center" wrapText="1"/>
    </xf>
    <xf numFmtId="168" fontId="23" fillId="0" borderId="10" xfId="0" applyNumberFormat="1" applyFont="1" applyFill="1" applyBorder="1" applyAlignment="1">
      <alignment horizontal="right" vertical="center"/>
    </xf>
    <xf numFmtId="164" fontId="5" fillId="0" borderId="23" xfId="0" applyNumberFormat="1" applyFont="1" applyFill="1" applyBorder="1" applyAlignment="1">
      <alignment horizontal="right" vertical="center"/>
    </xf>
    <xf numFmtId="4" fontId="0" fillId="0" borderId="41" xfId="0" applyNumberFormat="1" applyFont="1" applyFill="1" applyBorder="1" applyAlignment="1">
      <alignment horizontal="right"/>
    </xf>
    <xf numFmtId="0" fontId="0" fillId="0" borderId="41" xfId="0" applyFont="1" applyFill="1" applyBorder="1"/>
    <xf numFmtId="164" fontId="0" fillId="0" borderId="3" xfId="0" applyNumberFormat="1" applyFont="1" applyFill="1" applyBorder="1" applyAlignment="1">
      <alignment horizontal="center" vertical="center"/>
    </xf>
    <xf numFmtId="164" fontId="5" fillId="0" borderId="51" xfId="0" applyNumberFormat="1" applyFont="1" applyFill="1" applyBorder="1" applyAlignment="1">
      <alignment horizontal="right" vertical="center"/>
    </xf>
    <xf numFmtId="4" fontId="5" fillId="0" borderId="27" xfId="0" applyNumberFormat="1" applyFont="1" applyFill="1" applyBorder="1"/>
    <xf numFmtId="4" fontId="5" fillId="0" borderId="42" xfId="0" applyNumberFormat="1" applyFont="1" applyFill="1" applyBorder="1"/>
    <xf numFmtId="164" fontId="0" fillId="0" borderId="7" xfId="0" applyNumberFormat="1" applyFont="1" applyFill="1" applyBorder="1" applyAlignment="1">
      <alignment horizontal="center" vertical="center" wrapText="1"/>
    </xf>
    <xf numFmtId="4" fontId="0" fillId="0" borderId="7" xfId="0" applyNumberFormat="1" applyFont="1" applyFill="1" applyBorder="1" applyAlignment="1">
      <alignment horizontal="center" vertical="center"/>
    </xf>
    <xf numFmtId="164" fontId="5" fillId="0" borderId="27" xfId="0" applyNumberFormat="1" applyFont="1" applyFill="1" applyBorder="1" applyAlignment="1">
      <alignment horizontal="right" vertical="center"/>
    </xf>
    <xf numFmtId="164" fontId="24" fillId="0" borderId="27" xfId="0" applyNumberFormat="1" applyFont="1" applyFill="1" applyBorder="1" applyAlignment="1">
      <alignment horizontal="right" vertical="center"/>
    </xf>
    <xf numFmtId="164" fontId="24" fillId="0" borderId="51" xfId="0" applyNumberFormat="1" applyFont="1" applyFill="1" applyBorder="1" applyAlignment="1">
      <alignment horizontal="right" vertical="center"/>
    </xf>
    <xf numFmtId="4" fontId="5" fillId="0" borderId="27" xfId="0" applyNumberFormat="1" applyFont="1" applyFill="1" applyBorder="1" applyAlignment="1">
      <alignment horizontal="right" vertical="center"/>
    </xf>
    <xf numFmtId="164" fontId="19" fillId="0" borderId="27" xfId="0" applyNumberFormat="1" applyFont="1" applyFill="1" applyBorder="1" applyAlignment="1">
      <alignment horizontal="right" vertical="center"/>
    </xf>
    <xf numFmtId="4" fontId="5" fillId="0" borderId="27" xfId="0" applyNumberFormat="1" applyFont="1" applyFill="1" applyBorder="1" applyAlignment="1">
      <alignment horizontal="right"/>
    </xf>
    <xf numFmtId="164" fontId="6" fillId="0" borderId="6" xfId="0" applyNumberFormat="1" applyFont="1" applyFill="1" applyBorder="1"/>
    <xf numFmtId="4" fontId="3" fillId="0" borderId="7" xfId="0" applyNumberFormat="1" applyFont="1" applyFill="1" applyBorder="1" applyAlignment="1">
      <alignment horizontal="right" vertical="center" wrapText="1"/>
    </xf>
    <xf numFmtId="0" fontId="5" fillId="0" borderId="0" xfId="0" applyFont="1" applyFill="1" applyBorder="1"/>
    <xf numFmtId="0" fontId="5" fillId="0" borderId="0" xfId="0" applyFont="1" applyFill="1" applyBorder="1" applyAlignment="1">
      <alignment vertical="center"/>
    </xf>
    <xf numFmtId="166" fontId="5" fillId="0" borderId="10" xfId="0" applyNumberFormat="1" applyFont="1" applyFill="1" applyBorder="1"/>
    <xf numFmtId="168" fontId="6" fillId="0" borderId="11"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wrapText="1"/>
    </xf>
    <xf numFmtId="4" fontId="5" fillId="0" borderId="3" xfId="0" applyNumberFormat="1" applyFont="1" applyFill="1" applyBorder="1" applyAlignment="1">
      <alignment vertical="center"/>
    </xf>
    <xf numFmtId="4" fontId="6" fillId="0" borderId="3" xfId="0" applyNumberFormat="1" applyFont="1" applyFill="1" applyBorder="1" applyAlignment="1">
      <alignment horizontal="center" vertical="center"/>
    </xf>
    <xf numFmtId="168" fontId="6" fillId="0" borderId="3" xfId="0" applyNumberFormat="1" applyFont="1" applyFill="1" applyBorder="1" applyAlignment="1">
      <alignment horizontal="right" vertical="center" wrapText="1"/>
    </xf>
    <xf numFmtId="168" fontId="6" fillId="0" borderId="10" xfId="0" applyNumberFormat="1" applyFont="1" applyFill="1" applyBorder="1" applyAlignment="1">
      <alignment horizontal="right" vertical="center" wrapText="1"/>
    </xf>
    <xf numFmtId="168" fontId="5" fillId="0" borderId="10" xfId="0" applyNumberFormat="1" applyFont="1" applyFill="1" applyBorder="1" applyAlignment="1">
      <alignment vertical="center"/>
    </xf>
    <xf numFmtId="168" fontId="6" fillId="0" borderId="10" xfId="0" applyNumberFormat="1" applyFont="1" applyFill="1" applyBorder="1"/>
    <xf numFmtId="168" fontId="5" fillId="0" borderId="41" xfId="0" applyNumberFormat="1" applyFont="1" applyFill="1" applyBorder="1"/>
    <xf numFmtId="168" fontId="5" fillId="0" borderId="3" xfId="0" applyNumberFormat="1" applyFont="1" applyFill="1" applyBorder="1"/>
    <xf numFmtId="4" fontId="5" fillId="0" borderId="0" xfId="0" applyNumberFormat="1" applyFont="1" applyFill="1" applyBorder="1"/>
    <xf numFmtId="0" fontId="6" fillId="0" borderId="11" xfId="0" applyFont="1" applyFill="1" applyBorder="1" applyAlignment="1">
      <alignment horizontal="center" vertical="center"/>
    </xf>
    <xf numFmtId="4" fontId="5" fillId="0" borderId="0" xfId="0" applyNumberFormat="1" applyFont="1" applyFill="1" applyBorder="1" applyAlignment="1">
      <alignment vertical="center"/>
    </xf>
    <xf numFmtId="4" fontId="6" fillId="0" borderId="10" xfId="0" applyNumberFormat="1" applyFont="1" applyFill="1" applyBorder="1" applyAlignment="1">
      <alignment vertical="center" wrapText="1"/>
    </xf>
    <xf numFmtId="166" fontId="5" fillId="0" borderId="27" xfId="0" applyNumberFormat="1" applyFont="1" applyFill="1" applyBorder="1"/>
    <xf numFmtId="168" fontId="5" fillId="0" borderId="11"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xf>
    <xf numFmtId="168" fontId="5" fillId="0" borderId="10" xfId="0" applyNumberFormat="1" applyFont="1" applyFill="1" applyBorder="1" applyAlignment="1">
      <alignment horizontal="right" vertical="center" wrapText="1"/>
    </xf>
    <xf numFmtId="168" fontId="5" fillId="0" borderId="0" xfId="0" applyNumberFormat="1" applyFont="1" applyFill="1" applyBorder="1"/>
    <xf numFmtId="168" fontId="5" fillId="0" borderId="0" xfId="0" applyNumberFormat="1" applyFont="1" applyFill="1" applyBorder="1" applyAlignment="1">
      <alignment vertical="center"/>
    </xf>
    <xf numFmtId="168" fontId="5" fillId="0" borderId="39" xfId="0" applyNumberFormat="1" applyFont="1" applyFill="1" applyBorder="1" applyAlignment="1">
      <alignment horizontal="center" vertical="center" wrapText="1"/>
    </xf>
    <xf numFmtId="168" fontId="6" fillId="0" borderId="11" xfId="0" applyNumberFormat="1" applyFont="1" applyFill="1" applyBorder="1" applyAlignment="1">
      <alignment vertical="center"/>
    </xf>
    <xf numFmtId="168" fontId="6" fillId="0" borderId="10" xfId="0" applyNumberFormat="1" applyFont="1" applyFill="1" applyBorder="1" applyAlignment="1">
      <alignment vertical="center"/>
    </xf>
    <xf numFmtId="168" fontId="19" fillId="0" borderId="10" xfId="0" applyNumberFormat="1" applyFont="1" applyFill="1" applyBorder="1" applyAlignment="1">
      <alignment vertical="center"/>
    </xf>
    <xf numFmtId="168" fontId="5" fillId="0" borderId="2" xfId="0" applyNumberFormat="1" applyFont="1" applyFill="1" applyBorder="1"/>
    <xf numFmtId="168" fontId="5" fillId="0" borderId="36" xfId="0" applyNumberFormat="1" applyFont="1" applyFill="1" applyBorder="1"/>
    <xf numFmtId="164" fontId="5" fillId="0" borderId="0" xfId="0" applyNumberFormat="1" applyFont="1" applyFill="1" applyBorder="1"/>
    <xf numFmtId="4" fontId="5" fillId="0" borderId="36" xfId="0" applyNumberFormat="1" applyFont="1" applyFill="1" applyBorder="1" applyAlignment="1">
      <alignment horizontal="center" vertical="center"/>
    </xf>
    <xf numFmtId="164" fontId="5" fillId="0" borderId="15" xfId="0" applyNumberFormat="1" applyFont="1" applyFill="1" applyBorder="1" applyAlignment="1">
      <alignment horizontal="center" vertical="center" wrapText="1"/>
    </xf>
    <xf numFmtId="168" fontId="5" fillId="0" borderId="3" xfId="0" applyNumberFormat="1" applyFont="1" applyFill="1" applyBorder="1" applyAlignment="1">
      <alignment vertical="center"/>
    </xf>
    <xf numFmtId="167" fontId="5" fillId="0" borderId="0" xfId="0" applyNumberFormat="1" applyFont="1" applyFill="1" applyBorder="1"/>
    <xf numFmtId="167" fontId="5" fillId="0" borderId="0" xfId="0" applyNumberFormat="1" applyFont="1" applyFill="1" applyBorder="1" applyAlignment="1">
      <alignment vertical="center"/>
    </xf>
    <xf numFmtId="4" fontId="5" fillId="0" borderId="0" xfId="0" applyNumberFormat="1" applyFont="1" applyFill="1" applyBorder="1" applyAlignment="1">
      <alignment horizontal="right"/>
    </xf>
    <xf numFmtId="4" fontId="5" fillId="0" borderId="0" xfId="0" applyNumberFormat="1" applyFont="1" applyFill="1" applyBorder="1" applyAlignment="1">
      <alignment horizontal="right" vertical="center"/>
    </xf>
    <xf numFmtId="4" fontId="5" fillId="0" borderId="11" xfId="0" applyNumberFormat="1" applyFont="1" applyFill="1" applyBorder="1" applyAlignment="1">
      <alignment horizontal="right" vertical="center"/>
    </xf>
    <xf numFmtId="4" fontId="5" fillId="0" borderId="3" xfId="0" applyNumberFormat="1" applyFont="1" applyFill="1" applyBorder="1" applyAlignment="1">
      <alignment horizontal="right" vertical="center"/>
    </xf>
    <xf numFmtId="4" fontId="5" fillId="0" borderId="41" xfId="0" applyNumberFormat="1" applyFont="1" applyFill="1" applyBorder="1" applyAlignment="1">
      <alignment horizontal="right"/>
    </xf>
    <xf numFmtId="0" fontId="5" fillId="0" borderId="11" xfId="0" applyFont="1" applyFill="1" applyBorder="1" applyAlignment="1">
      <alignment horizontal="center" vertical="center"/>
    </xf>
    <xf numFmtId="168" fontId="5" fillId="0" borderId="3" xfId="0" applyNumberFormat="1" applyFont="1" applyFill="1" applyBorder="1" applyAlignment="1">
      <alignment horizontal="center" vertical="center"/>
    </xf>
    <xf numFmtId="168" fontId="6" fillId="0" borderId="10" xfId="0" applyNumberFormat="1" applyFont="1" applyFill="1" applyBorder="1" applyAlignment="1">
      <alignment vertical="center" wrapText="1"/>
    </xf>
    <xf numFmtId="166" fontId="5" fillId="0" borderId="0" xfId="0" applyNumberFormat="1" applyFont="1" applyFill="1" applyBorder="1"/>
    <xf numFmtId="4" fontId="6" fillId="0" borderId="27" xfId="0" applyNumberFormat="1" applyFont="1" applyFill="1" applyBorder="1" applyAlignment="1">
      <alignment vertical="center" wrapText="1"/>
    </xf>
    <xf numFmtId="164" fontId="5" fillId="0" borderId="7" xfId="0" applyNumberFormat="1" applyFont="1" applyFill="1" applyBorder="1" applyAlignment="1">
      <alignment horizontal="center" vertical="center"/>
    </xf>
    <xf numFmtId="164" fontId="5" fillId="0" borderId="12" xfId="0" applyNumberFormat="1" applyFont="1" applyFill="1" applyBorder="1" applyAlignment="1">
      <alignment horizontal="right" vertical="center"/>
    </xf>
    <xf numFmtId="164" fontId="6" fillId="0" borderId="12" xfId="0" applyNumberFormat="1" applyFont="1" applyFill="1" applyBorder="1" applyAlignment="1">
      <alignment horizontal="right" vertical="center"/>
    </xf>
    <xf numFmtId="168" fontId="19" fillId="0" borderId="10" xfId="0" applyNumberFormat="1" applyFont="1" applyFill="1" applyBorder="1" applyAlignment="1">
      <alignment horizontal="right" vertical="center"/>
    </xf>
    <xf numFmtId="168" fontId="26" fillId="0" borderId="10" xfId="0" applyNumberFormat="1" applyFont="1" applyFill="1" applyBorder="1" applyAlignment="1">
      <alignment horizontal="right" vertical="center"/>
    </xf>
    <xf numFmtId="168" fontId="26" fillId="0" borderId="10" xfId="0" applyNumberFormat="1" applyFont="1" applyFill="1" applyBorder="1" applyAlignment="1">
      <alignment vertical="center"/>
    </xf>
    <xf numFmtId="4" fontId="6" fillId="0" borderId="10" xfId="0" applyNumberFormat="1" applyFont="1" applyFill="1" applyBorder="1" applyAlignment="1">
      <alignment horizontal="right" vertical="center"/>
    </xf>
    <xf numFmtId="168" fontId="17" fillId="0" borderId="10" xfId="0" applyNumberFormat="1" applyFont="1" applyFill="1" applyBorder="1" applyAlignment="1">
      <alignment vertical="center"/>
    </xf>
    <xf numFmtId="164" fontId="6" fillId="0" borderId="9" xfId="0" applyNumberFormat="1" applyFont="1" applyFill="1" applyBorder="1" applyAlignment="1">
      <alignment horizontal="right" vertical="center"/>
    </xf>
    <xf numFmtId="168" fontId="10" fillId="0" borderId="10" xfId="0" applyNumberFormat="1" applyFont="1" applyFill="1" applyBorder="1" applyAlignment="1">
      <alignment vertical="center"/>
    </xf>
    <xf numFmtId="166" fontId="0" fillId="0" borderId="0" xfId="0" applyNumberFormat="1" applyFill="1" applyBorder="1" applyAlignment="1">
      <alignment vertical="center" wrapText="1"/>
    </xf>
    <xf numFmtId="0" fontId="17" fillId="0" borderId="9" xfId="0" applyFont="1" applyFill="1" applyBorder="1" applyAlignment="1">
      <alignment wrapText="1"/>
    </xf>
    <xf numFmtId="0" fontId="17" fillId="0" borderId="10" xfId="0" applyFont="1" applyFill="1" applyBorder="1" applyAlignment="1">
      <alignment wrapText="1"/>
    </xf>
    <xf numFmtId="164" fontId="5" fillId="0" borderId="27" xfId="0" applyNumberFormat="1" applyFont="1" applyFill="1" applyBorder="1" applyAlignment="1">
      <alignment horizontal="right"/>
    </xf>
    <xf numFmtId="4" fontId="10" fillId="0" borderId="27" xfId="0" applyNumberFormat="1" applyFont="1" applyFill="1" applyBorder="1" applyAlignment="1">
      <alignment horizontal="right" vertical="center"/>
    </xf>
    <xf numFmtId="4" fontId="5" fillId="0" borderId="51" xfId="0" applyNumberFormat="1" applyFont="1" applyFill="1" applyBorder="1" applyAlignment="1">
      <alignment horizontal="right" vertical="center"/>
    </xf>
    <xf numFmtId="4" fontId="6" fillId="0" borderId="13" xfId="0" applyNumberFormat="1" applyFont="1" applyFill="1" applyBorder="1" applyAlignment="1">
      <alignment horizontal="right" vertical="center"/>
    </xf>
    <xf numFmtId="164" fontId="18" fillId="0" borderId="27" xfId="0" applyNumberFormat="1" applyFont="1" applyFill="1" applyBorder="1" applyAlignment="1">
      <alignment horizontal="right" vertical="center"/>
    </xf>
    <xf numFmtId="14" fontId="0" fillId="0" borderId="10" xfId="0" applyNumberFormat="1" applyFill="1" applyBorder="1" applyAlignment="1">
      <alignment wrapText="1"/>
    </xf>
    <xf numFmtId="164" fontId="5" fillId="0" borderId="9" xfId="0" applyNumberFormat="1" applyFont="1" applyFill="1" applyBorder="1" applyAlignment="1">
      <alignment horizontal="right" vertical="center"/>
    </xf>
    <xf numFmtId="4" fontId="5" fillId="0" borderId="52" xfId="0" applyNumberFormat="1" applyFont="1" applyFill="1" applyBorder="1" applyAlignment="1">
      <alignment horizontal="right" vertical="center"/>
    </xf>
    <xf numFmtId="168" fontId="19" fillId="0" borderId="26" xfId="0" applyNumberFormat="1" applyFont="1" applyFill="1" applyBorder="1" applyAlignment="1">
      <alignment horizontal="right" vertical="center"/>
    </xf>
    <xf numFmtId="164" fontId="24" fillId="0" borderId="26" xfId="0" applyNumberFormat="1" applyFont="1" applyFill="1" applyBorder="1" applyAlignment="1">
      <alignment horizontal="right" vertical="center"/>
    </xf>
    <xf numFmtId="168" fontId="5" fillId="0" borderId="26" xfId="0" applyNumberFormat="1" applyFont="1" applyFill="1" applyBorder="1" applyAlignment="1">
      <alignment vertical="center"/>
    </xf>
    <xf numFmtId="168" fontId="6" fillId="0" borderId="26" xfId="0" applyNumberFormat="1" applyFont="1" applyFill="1" applyBorder="1" applyAlignment="1">
      <alignment horizontal="right" vertical="center"/>
    </xf>
    <xf numFmtId="164" fontId="10" fillId="0" borderId="27" xfId="0" applyNumberFormat="1" applyFont="1" applyFill="1" applyBorder="1" applyAlignment="1">
      <alignment horizontal="right" vertical="center"/>
    </xf>
    <xf numFmtId="4" fontId="10" fillId="0" borderId="5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24" fillId="0" borderId="21" xfId="0" applyNumberFormat="1" applyFont="1" applyFill="1" applyBorder="1" applyAlignment="1">
      <alignment horizontal="right" vertical="center"/>
    </xf>
    <xf numFmtId="168" fontId="5" fillId="0" borderId="27" xfId="0" applyNumberFormat="1" applyFont="1" applyFill="1" applyBorder="1" applyAlignment="1">
      <alignment vertical="center"/>
    </xf>
    <xf numFmtId="0" fontId="1" fillId="0" borderId="27" xfId="0" applyFont="1" applyFill="1" applyBorder="1" applyAlignment="1">
      <alignment vertical="center"/>
    </xf>
    <xf numFmtId="164" fontId="18" fillId="0" borderId="10" xfId="0" applyNumberFormat="1" applyFont="1" applyFill="1" applyBorder="1" applyAlignment="1">
      <alignment horizontal="right" vertical="center"/>
    </xf>
    <xf numFmtId="164" fontId="10" fillId="0" borderId="21" xfId="0" applyNumberFormat="1" applyFont="1" applyFill="1" applyBorder="1" applyAlignment="1">
      <alignment horizontal="right" vertical="center"/>
    </xf>
    <xf numFmtId="166" fontId="0" fillId="0" borderId="0" xfId="0" applyNumberFormat="1" applyFill="1" applyBorder="1" applyAlignment="1">
      <alignment wrapText="1"/>
    </xf>
    <xf numFmtId="164" fontId="6" fillId="0" borderId="21" xfId="0" applyNumberFormat="1" applyFont="1" applyFill="1" applyBorder="1" applyAlignment="1">
      <alignment horizontal="right" vertical="center"/>
    </xf>
    <xf numFmtId="164" fontId="10" fillId="0" borderId="13" xfId="0" applyNumberFormat="1" applyFont="1" applyFill="1" applyBorder="1" applyAlignment="1">
      <alignment horizontal="right" vertical="center"/>
    </xf>
    <xf numFmtId="168" fontId="27" fillId="0" borderId="10" xfId="0" applyNumberFormat="1" applyFont="1" applyFill="1" applyBorder="1"/>
    <xf numFmtId="164" fontId="27" fillId="0" borderId="27" xfId="0" applyNumberFormat="1" applyFont="1" applyFill="1" applyBorder="1" applyAlignment="1">
      <alignment horizontal="right" vertical="center"/>
    </xf>
    <xf numFmtId="168" fontId="10" fillId="0" borderId="13" xfId="0" applyNumberFormat="1" applyFont="1" applyFill="1" applyBorder="1" applyAlignment="1">
      <alignment vertical="center"/>
    </xf>
    <xf numFmtId="164" fontId="10" fillId="0" borderId="0" xfId="0" applyNumberFormat="1" applyFont="1" applyFill="1" applyBorder="1" applyAlignment="1">
      <alignment horizontal="right" vertical="center"/>
    </xf>
    <xf numFmtId="168" fontId="23" fillId="0" borderId="26" xfId="0" applyNumberFormat="1" applyFont="1" applyFill="1" applyBorder="1" applyAlignment="1">
      <alignment horizontal="right" vertical="center"/>
    </xf>
    <xf numFmtId="168" fontId="15" fillId="0" borderId="10" xfId="1" applyNumberFormat="1" applyFont="1" applyFill="1" applyBorder="1" applyAlignment="1">
      <alignment horizontal="right" vertical="top" wrapText="1"/>
    </xf>
    <xf numFmtId="40" fontId="16" fillId="0" borderId="46" xfId="1" applyNumberFormat="1" applyFont="1" applyFill="1" applyBorder="1" applyAlignment="1">
      <alignment horizontal="right" vertical="top" wrapText="1"/>
    </xf>
    <xf numFmtId="0" fontId="0" fillId="0" borderId="9" xfId="0" applyFont="1" applyFill="1" applyBorder="1" applyAlignment="1">
      <alignment vertical="center"/>
    </xf>
    <xf numFmtId="168" fontId="5" fillId="0" borderId="9" xfId="0" applyNumberFormat="1" applyFont="1" applyFill="1" applyBorder="1" applyAlignment="1">
      <alignment vertical="center"/>
    </xf>
    <xf numFmtId="0" fontId="0" fillId="0" borderId="10" xfId="0" applyFont="1" applyFill="1" applyBorder="1" applyAlignment="1">
      <alignment vertical="center"/>
    </xf>
    <xf numFmtId="4" fontId="9" fillId="0" borderId="2" xfId="0" applyNumberFormat="1" applyFont="1" applyFill="1" applyBorder="1" applyAlignment="1">
      <alignment horizontal="center" vertical="center"/>
    </xf>
    <xf numFmtId="164" fontId="0" fillId="0" borderId="0" xfId="0" applyNumberFormat="1" applyFill="1" applyBorder="1"/>
    <xf numFmtId="0" fontId="3" fillId="2" borderId="13" xfId="0" applyFont="1" applyFill="1" applyBorder="1" applyAlignment="1">
      <alignment horizontal="center" vertical="center"/>
    </xf>
    <xf numFmtId="0" fontId="2" fillId="2" borderId="10" xfId="0" applyFont="1" applyFill="1" applyBorder="1" applyAlignment="1">
      <alignment wrapText="1"/>
    </xf>
    <xf numFmtId="0" fontId="0" fillId="2" borderId="0" xfId="0" applyFont="1" applyFill="1" applyBorder="1" applyAlignment="1">
      <alignment vertical="center"/>
    </xf>
    <xf numFmtId="168" fontId="5" fillId="2" borderId="10" xfId="0" applyNumberFormat="1" applyFont="1" applyFill="1" applyBorder="1" applyAlignment="1">
      <alignment vertical="center"/>
    </xf>
    <xf numFmtId="164" fontId="10" fillId="2" borderId="27" xfId="0" applyNumberFormat="1" applyFont="1" applyFill="1" applyBorder="1" applyAlignment="1">
      <alignment horizontal="right" vertical="center"/>
    </xf>
    <xf numFmtId="168" fontId="10" fillId="2" borderId="10" xfId="0" applyNumberFormat="1" applyFont="1" applyFill="1" applyBorder="1" applyAlignment="1">
      <alignment vertical="center"/>
    </xf>
    <xf numFmtId="168" fontId="5" fillId="2" borderId="10" xfId="0" applyNumberFormat="1" applyFont="1" applyFill="1" applyBorder="1"/>
    <xf numFmtId="164" fontId="18" fillId="2" borderId="10" xfId="0" applyNumberFormat="1" applyFont="1" applyFill="1" applyBorder="1" applyAlignment="1">
      <alignment horizontal="right" vertical="center"/>
    </xf>
    <xf numFmtId="164" fontId="9" fillId="2" borderId="17" xfId="0" applyNumberFormat="1" applyFont="1" applyFill="1" applyBorder="1" applyAlignment="1">
      <alignment vertical="center"/>
    </xf>
    <xf numFmtId="0" fontId="1" fillId="2" borderId="2" xfId="0" applyFont="1" applyFill="1" applyBorder="1" applyAlignment="1">
      <alignment vertical="center"/>
    </xf>
    <xf numFmtId="164" fontId="1" fillId="2" borderId="9" xfId="0" applyNumberFormat="1" applyFont="1" applyFill="1" applyBorder="1" applyAlignment="1">
      <alignment vertical="center"/>
    </xf>
    <xf numFmtId="164" fontId="5" fillId="2" borderId="6" xfId="0" applyNumberFormat="1" applyFont="1" applyFill="1" applyBorder="1"/>
    <xf numFmtId="0" fontId="1" fillId="2" borderId="43" xfId="0" applyFont="1" applyFill="1" applyBorder="1" applyAlignment="1">
      <alignment vertical="center"/>
    </xf>
    <xf numFmtId="0" fontId="1" fillId="2" borderId="28" xfId="0" applyFont="1" applyFill="1" applyBorder="1" applyAlignment="1">
      <alignment vertical="center"/>
    </xf>
    <xf numFmtId="0" fontId="1" fillId="2" borderId="0" xfId="0" applyFont="1" applyFill="1" applyBorder="1" applyAlignment="1">
      <alignment vertical="center"/>
    </xf>
    <xf numFmtId="0" fontId="2" fillId="2" borderId="9" xfId="0" applyFont="1" applyFill="1" applyBorder="1" applyAlignment="1">
      <alignment wrapText="1"/>
    </xf>
    <xf numFmtId="164" fontId="10" fillId="2" borderId="21" xfId="0" applyNumberFormat="1" applyFont="1" applyFill="1" applyBorder="1" applyAlignment="1">
      <alignment horizontal="right" vertical="center"/>
    </xf>
    <xf numFmtId="164" fontId="18" fillId="2" borderId="13" xfId="0" applyNumberFormat="1" applyFont="1" applyFill="1" applyBorder="1" applyAlignment="1">
      <alignment horizontal="right" vertical="center"/>
    </xf>
    <xf numFmtId="164" fontId="18" fillId="2" borderId="27" xfId="0" applyNumberFormat="1" applyFont="1" applyFill="1" applyBorder="1" applyAlignment="1">
      <alignment horizontal="right" vertical="center"/>
    </xf>
    <xf numFmtId="164" fontId="6" fillId="2" borderId="6" xfId="0" applyNumberFormat="1" applyFont="1" applyFill="1" applyBorder="1"/>
    <xf numFmtId="168" fontId="19" fillId="2" borderId="10" xfId="0" applyNumberFormat="1" applyFont="1" applyFill="1" applyBorder="1" applyAlignment="1">
      <alignment vertical="center"/>
    </xf>
    <xf numFmtId="164" fontId="19" fillId="2" borderId="27" xfId="0" applyNumberFormat="1" applyFont="1" applyFill="1" applyBorder="1" applyAlignment="1">
      <alignment horizontal="right" vertical="center"/>
    </xf>
    <xf numFmtId="4" fontId="5" fillId="2" borderId="27" xfId="0" applyNumberFormat="1" applyFont="1" applyFill="1" applyBorder="1" applyAlignment="1">
      <alignment horizontal="right" vertical="center"/>
    </xf>
    <xf numFmtId="168" fontId="5" fillId="2" borderId="10" xfId="0" applyNumberFormat="1" applyFont="1" applyFill="1" applyBorder="1" applyAlignment="1">
      <alignment horizontal="right" vertical="center"/>
    </xf>
    <xf numFmtId="4" fontId="5" fillId="2" borderId="10" xfId="0" applyNumberFormat="1" applyFont="1" applyFill="1" applyBorder="1" applyAlignment="1">
      <alignment horizontal="right" vertical="center"/>
    </xf>
    <xf numFmtId="168" fontId="19" fillId="2" borderId="10" xfId="0" applyNumberFormat="1" applyFont="1" applyFill="1" applyBorder="1" applyAlignment="1">
      <alignment horizontal="right" vertical="center"/>
    </xf>
    <xf numFmtId="4" fontId="10" fillId="2" borderId="10" xfId="0" applyNumberFormat="1" applyFont="1" applyFill="1" applyBorder="1" applyAlignment="1">
      <alignment horizontal="right" vertical="center"/>
    </xf>
    <xf numFmtId="164" fontId="5" fillId="2" borderId="10" xfId="0" applyNumberFormat="1" applyFont="1" applyFill="1" applyBorder="1" applyAlignment="1">
      <alignment horizontal="right" vertical="center"/>
    </xf>
    <xf numFmtId="164" fontId="5" fillId="2" borderId="21" xfId="0" applyNumberFormat="1" applyFont="1" applyFill="1" applyBorder="1" applyAlignment="1">
      <alignment horizontal="right" vertical="center"/>
    </xf>
    <xf numFmtId="168" fontId="6" fillId="2" borderId="10" xfId="0" applyNumberFormat="1" applyFont="1" applyFill="1" applyBorder="1" applyAlignment="1">
      <alignment vertical="center"/>
    </xf>
    <xf numFmtId="164" fontId="6" fillId="2" borderId="13" xfId="0" applyNumberFormat="1" applyFont="1" applyFill="1" applyBorder="1" applyAlignment="1">
      <alignment horizontal="right" vertical="center"/>
    </xf>
    <xf numFmtId="4" fontId="10" fillId="2" borderId="27" xfId="0" applyNumberFormat="1" applyFont="1" applyFill="1" applyBorder="1" applyAlignment="1">
      <alignment horizontal="right" vertical="center"/>
    </xf>
    <xf numFmtId="164" fontId="5" fillId="2" borderId="27" xfId="0" applyNumberFormat="1" applyFont="1" applyFill="1" applyBorder="1" applyAlignment="1">
      <alignment horizontal="right" vertical="center"/>
    </xf>
    <xf numFmtId="164" fontId="6" fillId="2" borderId="21" xfId="0" applyNumberFormat="1" applyFont="1" applyFill="1" applyBorder="1" applyAlignment="1">
      <alignment horizontal="right" vertical="center"/>
    </xf>
    <xf numFmtId="0" fontId="1" fillId="0" borderId="22" xfId="0" applyFont="1" applyFill="1" applyBorder="1" applyAlignment="1">
      <alignment horizontal="center" vertical="center"/>
    </xf>
    <xf numFmtId="0" fontId="1" fillId="0" borderId="4" xfId="0" applyFont="1" applyFill="1" applyBorder="1" applyAlignment="1">
      <alignment horizontal="center" vertical="center"/>
    </xf>
    <xf numFmtId="0" fontId="22" fillId="0" borderId="4"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6" xfId="0" applyFont="1" applyFill="1" applyBorder="1" applyAlignment="1">
      <alignment horizontal="center" vertical="center" wrapText="1"/>
    </xf>
  </cellXfs>
  <cellStyles count="4">
    <cellStyle name="Гиперссылка" xfId="2" builtinId="8" hidden="1"/>
    <cellStyle name="Обычный" xfId="0" builtinId="0"/>
    <cellStyle name="Обычный_Расширенная отчетность" xfId="1" xr:uid="{00000000-0005-0000-0000-000000000000}"/>
    <cellStyle name="Открывавшаяся гиперссылка" xfId="3" builtinId="9" hidden="1"/>
  </cellStyles>
  <dxfs count="0"/>
  <tableStyles count="0" defaultTableStyle="TableStyleMedium2" defaultPivotStyle="PivotStyleLight16"/>
  <colors>
    <mruColors>
      <color rgb="FF006600"/>
      <color rgb="FFCCFFFF"/>
      <color rgb="FF99FF33"/>
      <color rgb="FF66FF66"/>
      <color rgb="FFFF6699"/>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Y1194"/>
  <sheetViews>
    <sheetView tabSelected="1" topLeftCell="A13" workbookViewId="0">
      <pane xSplit="5" ySplit="5" topLeftCell="F111" activePane="bottomRight" state="frozen"/>
      <selection activeCell="A13" sqref="A13"/>
      <selection pane="topRight" activeCell="F13" sqref="F13"/>
      <selection pane="bottomLeft" activeCell="A18" sqref="A18"/>
      <selection pane="bottomRight" activeCell="F117" sqref="F117"/>
    </sheetView>
  </sheetViews>
  <sheetFormatPr defaultColWidth="8.77734375" defaultRowHeight="17.25" customHeight="1" x14ac:dyDescent="0.3"/>
  <cols>
    <col min="1" max="1" width="4.44140625" style="51" customWidth="1"/>
    <col min="2" max="2" width="98.33203125" style="50" customWidth="1"/>
    <col min="3" max="3" width="1.77734375" style="51" customWidth="1"/>
    <col min="4" max="4" width="34.44140625" style="50" customWidth="1"/>
    <col min="5" max="5" width="6.109375" style="197" bestFit="1" customWidth="1"/>
    <col min="6" max="6" width="15.44140625" style="133" bestFit="1" customWidth="1"/>
    <col min="7" max="7" width="6.109375" style="188" bestFit="1" customWidth="1"/>
    <col min="8" max="8" width="14.44140625" style="137" bestFit="1" customWidth="1"/>
    <col min="9" max="9" width="6.109375" style="211" bestFit="1" customWidth="1"/>
    <col min="10" max="10" width="15.44140625" style="124" bestFit="1" customWidth="1"/>
    <col min="11" max="11" width="6.109375" style="197" bestFit="1" customWidth="1"/>
    <col min="12" max="12" width="15.44140625" style="116" bestFit="1" customWidth="1"/>
    <col min="13" max="13" width="6.109375" style="175" bestFit="1" customWidth="1"/>
    <col min="14" max="14" width="15" style="124" bestFit="1" customWidth="1"/>
    <col min="15" max="15" width="6.109375" style="175" customWidth="1"/>
    <col min="16" max="16" width="15" style="124" bestFit="1" customWidth="1"/>
    <col min="17" max="17" width="6.109375" style="175" bestFit="1" customWidth="1"/>
    <col min="18" max="18" width="13.77734375" style="124" bestFit="1" customWidth="1"/>
    <col min="19" max="19" width="7" style="175" bestFit="1" customWidth="1"/>
    <col min="20" max="20" width="14.33203125" style="51" bestFit="1" customWidth="1"/>
    <col min="21" max="21" width="7" style="175" bestFit="1" customWidth="1"/>
    <col min="22" max="22" width="14.33203125" style="51" bestFit="1" customWidth="1"/>
    <col min="23" max="23" width="7" style="175" bestFit="1" customWidth="1"/>
    <col min="24" max="24" width="15" style="51" bestFit="1" customWidth="1"/>
    <col min="25" max="25" width="6.77734375" style="51" customWidth="1"/>
    <col min="26" max="26" width="15" style="51" bestFit="1" customWidth="1"/>
    <col min="27" max="27" width="7" style="51" bestFit="1" customWidth="1"/>
    <col min="28" max="28" width="15.44140625" style="51" customWidth="1"/>
    <col min="29" max="29" width="16" style="51" bestFit="1" customWidth="1"/>
    <col min="30" max="30" width="14.77734375" style="39" customWidth="1"/>
    <col min="31" max="31" width="1.77734375" style="51" customWidth="1"/>
    <col min="32" max="32" width="20.109375" style="39" customWidth="1"/>
    <col min="33" max="33" width="8.77734375" style="44"/>
    <col min="34" max="34" width="14.6640625" style="44" bestFit="1" customWidth="1"/>
    <col min="35" max="76" width="8.77734375" style="44"/>
    <col min="77" max="16384" width="8.77734375" style="51"/>
  </cols>
  <sheetData>
    <row r="1" spans="1:76" ht="17.25" customHeight="1" x14ac:dyDescent="0.35">
      <c r="A1" s="49" t="s">
        <v>0</v>
      </c>
      <c r="AD1" s="38"/>
      <c r="AF1" s="38"/>
    </row>
    <row r="2" spans="1:76" ht="17.25" customHeight="1" x14ac:dyDescent="0.3">
      <c r="A2" s="52"/>
    </row>
    <row r="3" spans="1:76" ht="17.25" customHeight="1" x14ac:dyDescent="0.3">
      <c r="A3" s="3" t="s">
        <v>3</v>
      </c>
      <c r="B3" s="16"/>
    </row>
    <row r="4" spans="1:76" ht="17.25" customHeight="1" x14ac:dyDescent="0.3">
      <c r="A4" s="52"/>
    </row>
    <row r="5" spans="1:76" ht="17.25" customHeight="1" x14ac:dyDescent="0.3">
      <c r="A5" s="3" t="s">
        <v>42</v>
      </c>
      <c r="B5" s="16"/>
    </row>
    <row r="6" spans="1:76" ht="17.25" customHeight="1" x14ac:dyDescent="0.3">
      <c r="A6" s="52"/>
    </row>
    <row r="7" spans="1:76" ht="17.25" customHeight="1" x14ac:dyDescent="0.3">
      <c r="A7" s="3" t="s">
        <v>19</v>
      </c>
      <c r="B7" s="16"/>
    </row>
    <row r="8" spans="1:76" ht="17.25" customHeight="1" x14ac:dyDescent="0.3">
      <c r="A8" s="52"/>
    </row>
    <row r="9" spans="1:76" ht="17.25" customHeight="1" x14ac:dyDescent="0.3">
      <c r="A9" s="3" t="s">
        <v>40</v>
      </c>
      <c r="B9" s="16"/>
    </row>
    <row r="10" spans="1:76" ht="17.25" customHeight="1" x14ac:dyDescent="0.3">
      <c r="A10" s="3"/>
      <c r="B10" s="16"/>
    </row>
    <row r="11" spans="1:76" s="53" customFormat="1" ht="17.25" customHeight="1" x14ac:dyDescent="0.3">
      <c r="A11" s="4" t="s">
        <v>4</v>
      </c>
      <c r="B11" s="17" t="s">
        <v>45</v>
      </c>
      <c r="D11" s="54"/>
      <c r="E11" s="198"/>
      <c r="F11" s="134"/>
      <c r="G11" s="190"/>
      <c r="H11" s="138"/>
      <c r="I11" s="212"/>
      <c r="J11" s="125"/>
      <c r="K11" s="198"/>
      <c r="L11" s="117"/>
      <c r="M11" s="176"/>
      <c r="N11" s="125"/>
      <c r="O11" s="176"/>
      <c r="P11" s="125"/>
      <c r="Q11" s="176"/>
      <c r="R11" s="125"/>
      <c r="S11" s="176"/>
      <c r="U11" s="176"/>
      <c r="W11" s="176"/>
      <c r="AD11" s="40"/>
      <c r="AF11" s="40"/>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row>
    <row r="13" spans="1:76" s="53" customFormat="1" ht="17.25" customHeight="1" x14ac:dyDescent="0.2">
      <c r="A13" s="55" t="s">
        <v>33</v>
      </c>
      <c r="B13" s="56"/>
      <c r="D13" s="231"/>
      <c r="E13" s="198"/>
      <c r="F13" s="62">
        <v>634094.17000000004</v>
      </c>
      <c r="G13" s="188"/>
      <c r="H13" s="126"/>
      <c r="I13" s="190"/>
      <c r="J13" s="126"/>
      <c r="K13" s="198"/>
      <c r="L13" s="118"/>
      <c r="M13" s="190"/>
      <c r="N13" s="126"/>
      <c r="O13" s="190"/>
      <c r="P13" s="126"/>
      <c r="Q13" s="190"/>
      <c r="R13" s="125"/>
      <c r="S13" s="176"/>
      <c r="U13" s="176"/>
      <c r="W13" s="176"/>
      <c r="AD13" s="40"/>
      <c r="AF13" s="40"/>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row>
    <row r="14" spans="1:76" ht="17.25" customHeight="1" thickBot="1" x14ac:dyDescent="0.35">
      <c r="D14" s="254"/>
      <c r="F14" s="135"/>
      <c r="G14" s="205"/>
      <c r="H14" s="139"/>
      <c r="I14" s="205"/>
      <c r="J14" s="139"/>
      <c r="K14" s="205"/>
      <c r="L14" s="119"/>
      <c r="M14" s="205"/>
      <c r="N14" s="127"/>
      <c r="O14" s="219"/>
      <c r="P14" s="140"/>
      <c r="Q14" s="192"/>
      <c r="R14" s="141"/>
      <c r="S14" s="177"/>
      <c r="T14" s="48"/>
      <c r="U14" s="177"/>
      <c r="V14" s="48"/>
      <c r="W14" s="177"/>
      <c r="X14" s="48"/>
      <c r="Y14" s="48"/>
      <c r="Z14" s="48"/>
      <c r="AA14" s="48"/>
      <c r="AB14" s="48"/>
    </row>
    <row r="15" spans="1:76" ht="17.25" customHeight="1" thickTop="1" x14ac:dyDescent="0.3">
      <c r="A15" s="308" t="s">
        <v>1</v>
      </c>
      <c r="B15" s="310" t="s">
        <v>27</v>
      </c>
      <c r="D15" s="310" t="s">
        <v>34</v>
      </c>
      <c r="E15" s="36"/>
      <c r="F15" s="303"/>
      <c r="G15" s="303"/>
      <c r="H15" s="304"/>
      <c r="I15" s="304"/>
      <c r="J15" s="304"/>
      <c r="K15" s="304"/>
      <c r="L15" s="305"/>
      <c r="M15" s="304"/>
      <c r="N15" s="304"/>
      <c r="O15" s="304"/>
      <c r="P15" s="304"/>
      <c r="Q15" s="304"/>
      <c r="R15" s="304"/>
      <c r="S15" s="304"/>
      <c r="T15" s="304"/>
      <c r="U15" s="304"/>
      <c r="V15" s="304"/>
      <c r="W15" s="304"/>
      <c r="X15" s="304"/>
      <c r="Y15" s="304"/>
      <c r="Z15" s="304"/>
      <c r="AA15" s="306"/>
      <c r="AB15" s="307"/>
      <c r="AD15" s="51"/>
      <c r="AF15" s="51"/>
    </row>
    <row r="16" spans="1:76" ht="17.25" customHeight="1" thickBot="1" x14ac:dyDescent="0.35">
      <c r="A16" s="309"/>
      <c r="B16" s="311"/>
      <c r="D16" s="311"/>
      <c r="E16" s="36"/>
      <c r="F16" s="73" t="s">
        <v>5</v>
      </c>
      <c r="G16" s="206"/>
      <c r="H16" s="73" t="s">
        <v>6</v>
      </c>
      <c r="I16" s="213"/>
      <c r="J16" s="73" t="s">
        <v>7</v>
      </c>
      <c r="K16" s="216"/>
      <c r="L16" s="73" t="s">
        <v>8</v>
      </c>
      <c r="M16" s="193"/>
      <c r="N16" s="73" t="s">
        <v>9</v>
      </c>
      <c r="O16" s="216"/>
      <c r="P16" s="73" t="s">
        <v>10</v>
      </c>
      <c r="Q16" s="193"/>
      <c r="R16" s="73" t="s">
        <v>11</v>
      </c>
      <c r="S16" s="189"/>
      <c r="T16" s="73" t="s">
        <v>12</v>
      </c>
      <c r="U16" s="189"/>
      <c r="V16" s="73" t="s">
        <v>13</v>
      </c>
      <c r="W16" s="178"/>
      <c r="X16" s="73" t="s">
        <v>14</v>
      </c>
      <c r="Y16" s="73"/>
      <c r="Z16" s="73" t="s">
        <v>15</v>
      </c>
      <c r="AA16" s="73"/>
      <c r="AB16" s="73" t="s">
        <v>16</v>
      </c>
      <c r="AC16" s="71" t="s">
        <v>17</v>
      </c>
      <c r="AD16" s="41" t="s">
        <v>49</v>
      </c>
      <c r="AF16" s="34" t="s">
        <v>29</v>
      </c>
      <c r="AG16" s="98"/>
    </row>
    <row r="17" spans="1:33" ht="17.25" customHeight="1" thickTop="1" x14ac:dyDescent="0.3">
      <c r="A17" s="5">
        <v>1</v>
      </c>
      <c r="B17" s="1" t="s">
        <v>272</v>
      </c>
      <c r="D17" s="13"/>
      <c r="E17" s="36"/>
      <c r="F17" s="162">
        <v>1583936.4</v>
      </c>
      <c r="G17" s="68"/>
      <c r="H17" s="74"/>
      <c r="I17" s="74"/>
      <c r="J17" s="74"/>
      <c r="K17" s="74"/>
      <c r="L17" s="120"/>
      <c r="M17" s="184"/>
      <c r="N17" s="32"/>
      <c r="O17" s="261"/>
      <c r="P17" s="7"/>
      <c r="Q17" s="230"/>
      <c r="R17" s="222"/>
      <c r="S17" s="36"/>
      <c r="T17" s="130"/>
      <c r="U17" s="109"/>
      <c r="V17" s="7"/>
      <c r="W17" s="75"/>
      <c r="X17" s="7"/>
      <c r="Y17" s="201"/>
      <c r="Z17" s="7"/>
      <c r="AA17" s="130"/>
      <c r="AB17" s="7"/>
      <c r="AC17" s="72">
        <f t="shared" ref="AC17:AC31" si="0">SUM(F17:AB17)</f>
        <v>1583936.4</v>
      </c>
      <c r="AE17" s="7"/>
      <c r="AF17" s="6">
        <f t="shared" ref="AF17:AF39" si="1">AC17+AD17</f>
        <v>1583936.4</v>
      </c>
      <c r="AG17" s="98"/>
    </row>
    <row r="18" spans="1:33" ht="17.25" customHeight="1" x14ac:dyDescent="0.3">
      <c r="A18" s="5">
        <v>2</v>
      </c>
      <c r="B18" s="1" t="s">
        <v>111</v>
      </c>
      <c r="D18" s="13">
        <v>1600000</v>
      </c>
      <c r="E18" s="36"/>
      <c r="F18" s="162">
        <v>19005052.899999999</v>
      </c>
      <c r="G18" s="69"/>
      <c r="H18" s="23"/>
      <c r="I18" s="23"/>
      <c r="J18" s="23"/>
      <c r="K18" s="23"/>
      <c r="L18" s="121"/>
      <c r="M18" s="184"/>
      <c r="N18" s="32"/>
      <c r="O18" s="157"/>
      <c r="P18" s="7"/>
      <c r="Q18" s="230"/>
      <c r="R18" s="222"/>
      <c r="S18" s="36"/>
      <c r="T18" s="130"/>
      <c r="U18" s="109"/>
      <c r="V18" s="7"/>
      <c r="W18" s="36"/>
      <c r="X18" s="7"/>
      <c r="Y18" s="201"/>
      <c r="Z18" s="7"/>
      <c r="AA18" s="130"/>
      <c r="AB18" s="7"/>
      <c r="AC18" s="72">
        <f t="shared" si="0"/>
        <v>19005052.899999999</v>
      </c>
      <c r="AE18" s="7"/>
      <c r="AF18" s="6">
        <f t="shared" si="1"/>
        <v>19005052.899999999</v>
      </c>
      <c r="AG18" s="98"/>
    </row>
    <row r="19" spans="1:33" ht="17.25" customHeight="1" x14ac:dyDescent="0.3">
      <c r="A19" s="5">
        <v>3</v>
      </c>
      <c r="B19" s="1" t="s">
        <v>445</v>
      </c>
      <c r="D19" s="13">
        <v>1610000</v>
      </c>
      <c r="E19" s="36"/>
      <c r="F19" s="162">
        <v>16931886.289999988</v>
      </c>
      <c r="G19" s="69"/>
      <c r="H19" s="23"/>
      <c r="I19" s="23"/>
      <c r="J19" s="23"/>
      <c r="K19" s="23"/>
      <c r="L19" s="121"/>
      <c r="M19" s="184"/>
      <c r="N19" s="32"/>
      <c r="O19" s="157"/>
      <c r="P19" s="7"/>
      <c r="Q19" s="230"/>
      <c r="R19" s="222"/>
      <c r="S19" s="36"/>
      <c r="T19" s="223"/>
      <c r="U19" s="109"/>
      <c r="V19" s="7"/>
      <c r="W19" s="36"/>
      <c r="X19" s="7"/>
      <c r="Y19" s="201"/>
      <c r="Z19" s="7"/>
      <c r="AA19" s="130"/>
      <c r="AB19" s="7"/>
      <c r="AC19" s="72">
        <f t="shared" si="0"/>
        <v>16931886.289999988</v>
      </c>
      <c r="AE19" s="7"/>
      <c r="AF19" s="6">
        <f t="shared" si="1"/>
        <v>16931886.289999988</v>
      </c>
      <c r="AG19" s="98"/>
    </row>
    <row r="20" spans="1:33" ht="17.25" customHeight="1" x14ac:dyDescent="0.3">
      <c r="A20" s="5">
        <v>4</v>
      </c>
      <c r="B20" s="1" t="s">
        <v>447</v>
      </c>
      <c r="D20" s="13">
        <v>1610000</v>
      </c>
      <c r="E20" s="36"/>
      <c r="F20" s="163"/>
      <c r="G20" s="69"/>
      <c r="H20" s="240">
        <v>16449816.58</v>
      </c>
      <c r="I20" s="23"/>
      <c r="J20" s="23"/>
      <c r="K20" s="23"/>
      <c r="L20" s="121"/>
      <c r="M20" s="184"/>
      <c r="N20" s="32"/>
      <c r="O20" s="157"/>
      <c r="P20" s="7"/>
      <c r="Q20" s="230"/>
      <c r="R20" s="222"/>
      <c r="S20" s="36"/>
      <c r="T20" s="223"/>
      <c r="U20" s="109"/>
      <c r="V20" s="7"/>
      <c r="W20" s="36"/>
      <c r="X20" s="7"/>
      <c r="Y20" s="201"/>
      <c r="Z20" s="7"/>
      <c r="AA20" s="130"/>
      <c r="AB20" s="7"/>
      <c r="AC20" s="72">
        <f t="shared" si="0"/>
        <v>16449816.58</v>
      </c>
      <c r="AE20" s="7"/>
      <c r="AF20" s="6">
        <f t="shared" si="1"/>
        <v>16449816.58</v>
      </c>
      <c r="AG20" s="98"/>
    </row>
    <row r="21" spans="1:33" ht="17.25" customHeight="1" x14ac:dyDescent="0.3">
      <c r="A21" s="5">
        <v>5</v>
      </c>
      <c r="B21" s="239"/>
      <c r="D21" s="13">
        <v>1600000</v>
      </c>
      <c r="E21" s="36"/>
      <c r="F21" s="163"/>
      <c r="G21" s="69"/>
      <c r="H21" s="240">
        <v>14285426.74</v>
      </c>
      <c r="I21" s="23"/>
      <c r="J21" s="23"/>
      <c r="K21" s="23"/>
      <c r="L21" s="121"/>
      <c r="M21" s="184"/>
      <c r="N21" s="32"/>
      <c r="O21" s="157"/>
      <c r="P21" s="7"/>
      <c r="Q21" s="230"/>
      <c r="R21" s="7"/>
      <c r="S21" s="36"/>
      <c r="T21" s="7"/>
      <c r="U21" s="109"/>
      <c r="V21" s="7"/>
      <c r="W21" s="36"/>
      <c r="X21" s="7"/>
      <c r="Y21" s="201"/>
      <c r="Z21" s="7"/>
      <c r="AA21" s="130"/>
      <c r="AB21" s="7"/>
      <c r="AC21" s="72">
        <f t="shared" si="0"/>
        <v>14285426.74</v>
      </c>
      <c r="AE21" s="7"/>
      <c r="AF21" s="6">
        <f t="shared" si="1"/>
        <v>14285426.74</v>
      </c>
      <c r="AG21" s="98"/>
    </row>
    <row r="22" spans="1:33" ht="17.25" customHeight="1" x14ac:dyDescent="0.3">
      <c r="A22" s="5">
        <v>6</v>
      </c>
      <c r="B22" s="1" t="s">
        <v>448</v>
      </c>
      <c r="D22" s="13">
        <v>5300000</v>
      </c>
      <c r="E22" s="36"/>
      <c r="F22" s="163"/>
      <c r="G22" s="69"/>
      <c r="H22" s="23"/>
      <c r="I22" s="23"/>
      <c r="J22" s="240">
        <v>18558842.550000001</v>
      </c>
      <c r="K22" s="23"/>
      <c r="L22" s="121"/>
      <c r="M22" s="184"/>
      <c r="N22" s="32"/>
      <c r="O22" s="115"/>
      <c r="P22" s="7"/>
      <c r="Q22" s="230"/>
      <c r="R22" s="7"/>
      <c r="S22" s="36"/>
      <c r="T22" s="7"/>
      <c r="U22" s="109"/>
      <c r="V22" s="7"/>
      <c r="W22" s="36"/>
      <c r="X22" s="7"/>
      <c r="Y22" s="201"/>
      <c r="Z22" s="7"/>
      <c r="AA22" s="130"/>
      <c r="AB22" s="7"/>
      <c r="AC22" s="72">
        <f t="shared" si="0"/>
        <v>18558842.550000001</v>
      </c>
      <c r="AE22" s="7"/>
      <c r="AF22" s="6">
        <f t="shared" si="1"/>
        <v>18558842.550000001</v>
      </c>
      <c r="AG22" s="98"/>
    </row>
    <row r="23" spans="1:33" ht="17.25" customHeight="1" x14ac:dyDescent="0.3">
      <c r="A23" s="5">
        <v>7</v>
      </c>
      <c r="B23" s="1" t="s">
        <v>449</v>
      </c>
      <c r="D23" s="13">
        <v>1610000</v>
      </c>
      <c r="E23" s="36"/>
      <c r="F23" s="163"/>
      <c r="G23" s="69"/>
      <c r="H23" s="23"/>
      <c r="I23" s="23"/>
      <c r="J23" s="240">
        <v>19437482.91</v>
      </c>
      <c r="K23" s="23"/>
      <c r="L23" s="122"/>
      <c r="M23" s="184"/>
      <c r="N23" s="32"/>
      <c r="O23" s="224"/>
      <c r="P23" s="7"/>
      <c r="Q23" s="230"/>
      <c r="R23" s="7"/>
      <c r="S23" s="36"/>
      <c r="T23" s="7"/>
      <c r="U23" s="109"/>
      <c r="V23" s="7"/>
      <c r="W23" s="37"/>
      <c r="X23" s="7"/>
      <c r="Y23" s="201"/>
      <c r="Z23" s="7"/>
      <c r="AA23" s="130"/>
      <c r="AB23" s="7"/>
      <c r="AC23" s="72">
        <f t="shared" si="0"/>
        <v>19437482.91</v>
      </c>
      <c r="AE23" s="7"/>
      <c r="AF23" s="6">
        <f t="shared" si="1"/>
        <v>19437482.91</v>
      </c>
      <c r="AG23" s="98"/>
    </row>
    <row r="24" spans="1:33" ht="17.25" customHeight="1" x14ac:dyDescent="0.3">
      <c r="A24" s="5">
        <v>8</v>
      </c>
      <c r="B24" s="1" t="s">
        <v>450</v>
      </c>
      <c r="D24" s="13">
        <v>1205000</v>
      </c>
      <c r="E24" s="36"/>
      <c r="F24" s="163"/>
      <c r="G24" s="69"/>
      <c r="H24" s="23"/>
      <c r="I24" s="23"/>
      <c r="J24" s="23"/>
      <c r="K24" s="23"/>
      <c r="L24" s="111">
        <v>15156972.16</v>
      </c>
      <c r="M24" s="184"/>
      <c r="N24" s="32"/>
      <c r="O24" s="115"/>
      <c r="P24" s="7"/>
      <c r="Q24" s="230"/>
      <c r="R24" s="7"/>
      <c r="S24" s="36"/>
      <c r="T24" s="7"/>
      <c r="U24" s="109"/>
      <c r="V24" s="7"/>
      <c r="W24" s="37"/>
      <c r="X24" s="7"/>
      <c r="Y24" s="201"/>
      <c r="Z24" s="7"/>
      <c r="AA24" s="130"/>
      <c r="AB24" s="7"/>
      <c r="AC24" s="72">
        <f t="shared" si="0"/>
        <v>15156972.16</v>
      </c>
      <c r="AE24" s="7"/>
      <c r="AF24" s="6">
        <f t="shared" si="1"/>
        <v>15156972.16</v>
      </c>
      <c r="AG24" s="98"/>
    </row>
    <row r="25" spans="1:33" ht="17.25" customHeight="1" x14ac:dyDescent="0.3">
      <c r="A25" s="5">
        <v>9</v>
      </c>
      <c r="B25" s="1" t="s">
        <v>451</v>
      </c>
      <c r="D25" s="13">
        <v>3150000</v>
      </c>
      <c r="E25" s="36"/>
      <c r="F25" s="163"/>
      <c r="G25" s="69"/>
      <c r="H25" s="23"/>
      <c r="I25" s="23"/>
      <c r="J25" s="23"/>
      <c r="K25" s="23"/>
      <c r="L25" s="111">
        <v>18062054.59</v>
      </c>
      <c r="M25" s="184"/>
      <c r="N25" s="32"/>
      <c r="O25" s="115"/>
      <c r="P25" s="7"/>
      <c r="Q25" s="230"/>
      <c r="R25" s="7"/>
      <c r="S25" s="36"/>
      <c r="T25" s="7"/>
      <c r="U25" s="109"/>
      <c r="V25" s="7"/>
      <c r="W25" s="36"/>
      <c r="X25" s="7"/>
      <c r="Y25" s="201"/>
      <c r="Z25" s="7"/>
      <c r="AA25" s="130"/>
      <c r="AB25" s="7"/>
      <c r="AC25" s="72">
        <f t="shared" si="0"/>
        <v>18062054.59</v>
      </c>
      <c r="AE25" s="7"/>
      <c r="AF25" s="6">
        <f t="shared" si="1"/>
        <v>18062054.59</v>
      </c>
      <c r="AG25" s="98"/>
    </row>
    <row r="26" spans="1:33" ht="17.25" customHeight="1" x14ac:dyDescent="0.3">
      <c r="A26" s="5">
        <v>10</v>
      </c>
      <c r="B26" s="1" t="s">
        <v>452</v>
      </c>
      <c r="D26" s="13">
        <v>1900000</v>
      </c>
      <c r="E26" s="36"/>
      <c r="F26" s="163"/>
      <c r="G26" s="69"/>
      <c r="H26" s="23"/>
      <c r="I26" s="23"/>
      <c r="J26" s="23"/>
      <c r="K26" s="7"/>
      <c r="L26" s="121"/>
      <c r="M26" s="184"/>
      <c r="N26" s="32">
        <v>16724023.210000001</v>
      </c>
      <c r="O26" s="115"/>
      <c r="P26" s="7"/>
      <c r="Q26" s="230"/>
      <c r="R26" s="7"/>
      <c r="S26" s="36"/>
      <c r="T26" s="7"/>
      <c r="U26" s="109"/>
      <c r="V26" s="7"/>
      <c r="W26" s="36"/>
      <c r="X26" s="7"/>
      <c r="Y26" s="201"/>
      <c r="Z26" s="7"/>
      <c r="AA26" s="130"/>
      <c r="AB26" s="7"/>
      <c r="AC26" s="72">
        <f t="shared" si="0"/>
        <v>16724023.210000001</v>
      </c>
      <c r="AE26" s="7"/>
      <c r="AF26" s="6">
        <f t="shared" si="1"/>
        <v>16724023.210000001</v>
      </c>
      <c r="AG26" s="98"/>
    </row>
    <row r="27" spans="1:33" ht="17.25" customHeight="1" x14ac:dyDescent="0.3">
      <c r="A27" s="5">
        <v>11</v>
      </c>
      <c r="B27" s="1" t="s">
        <v>453</v>
      </c>
      <c r="D27" s="13">
        <v>850000</v>
      </c>
      <c r="E27" s="36"/>
      <c r="F27" s="163"/>
      <c r="G27" s="69"/>
      <c r="H27" s="23"/>
      <c r="I27" s="23"/>
      <c r="J27" s="23"/>
      <c r="K27" s="7"/>
      <c r="L27" s="121"/>
      <c r="M27" s="184"/>
      <c r="N27" s="32">
        <v>19040609.82</v>
      </c>
      <c r="O27" s="115"/>
      <c r="P27" s="7"/>
      <c r="Q27" s="230"/>
      <c r="R27" s="7"/>
      <c r="S27" s="36"/>
      <c r="T27" s="7"/>
      <c r="U27" s="109"/>
      <c r="V27" s="7"/>
      <c r="W27" s="36"/>
      <c r="X27" s="7"/>
      <c r="Y27" s="201"/>
      <c r="Z27" s="7"/>
      <c r="AA27" s="130"/>
      <c r="AB27" s="7"/>
      <c r="AC27" s="72">
        <f t="shared" si="0"/>
        <v>19040609.82</v>
      </c>
      <c r="AE27" s="7"/>
      <c r="AF27" s="6">
        <f t="shared" si="1"/>
        <v>19040609.82</v>
      </c>
      <c r="AG27" s="98"/>
    </row>
    <row r="28" spans="1:33" ht="17.25" customHeight="1" x14ac:dyDescent="0.3">
      <c r="A28" s="5">
        <v>12</v>
      </c>
      <c r="B28" s="1" t="s">
        <v>454</v>
      </c>
      <c r="D28" s="13">
        <v>1700000</v>
      </c>
      <c r="E28" s="36"/>
      <c r="F28" s="163"/>
      <c r="G28" s="69"/>
      <c r="H28" s="23"/>
      <c r="I28" s="23"/>
      <c r="J28" s="23"/>
      <c r="K28" s="7"/>
      <c r="L28" s="112"/>
      <c r="M28" s="184"/>
      <c r="N28" s="32">
        <v>8374977.6999999983</v>
      </c>
      <c r="O28" s="115"/>
      <c r="P28" s="7"/>
      <c r="Q28" s="230"/>
      <c r="R28" s="7"/>
      <c r="S28" s="36"/>
      <c r="T28" s="7"/>
      <c r="U28" s="109"/>
      <c r="V28" s="7"/>
      <c r="W28" s="262"/>
      <c r="X28" s="7"/>
      <c r="Y28" s="201"/>
      <c r="Z28" s="7"/>
      <c r="AA28" s="130"/>
      <c r="AB28" s="7"/>
      <c r="AC28" s="72">
        <f t="shared" si="0"/>
        <v>8374977.6999999983</v>
      </c>
      <c r="AE28" s="7"/>
      <c r="AF28" s="6">
        <f t="shared" si="1"/>
        <v>8374977.6999999983</v>
      </c>
      <c r="AG28" s="98"/>
    </row>
    <row r="29" spans="1:33" ht="17.25" customHeight="1" x14ac:dyDescent="0.3">
      <c r="A29" s="5">
        <v>13</v>
      </c>
      <c r="B29" s="1" t="s">
        <v>455</v>
      </c>
      <c r="D29" s="13">
        <v>1200000</v>
      </c>
      <c r="E29" s="36"/>
      <c r="F29" s="163"/>
      <c r="G29" s="69"/>
      <c r="H29" s="23"/>
      <c r="I29" s="23"/>
      <c r="J29" s="23"/>
      <c r="K29" s="7"/>
      <c r="L29" s="121"/>
      <c r="M29" s="184"/>
      <c r="N29" s="32"/>
      <c r="O29" s="115"/>
      <c r="P29" s="7">
        <v>12125622.890000001</v>
      </c>
      <c r="Q29" s="230"/>
      <c r="R29" s="23"/>
      <c r="S29" s="36"/>
      <c r="T29" s="7"/>
      <c r="U29" s="109"/>
      <c r="V29" s="7"/>
      <c r="W29" s="36"/>
      <c r="X29" s="7"/>
      <c r="Y29" s="201"/>
      <c r="Z29" s="7"/>
      <c r="AA29" s="130"/>
      <c r="AB29" s="7"/>
      <c r="AC29" s="72">
        <f t="shared" si="0"/>
        <v>12125622.890000001</v>
      </c>
      <c r="AE29" s="7"/>
      <c r="AF29" s="6">
        <f t="shared" si="1"/>
        <v>12125622.890000001</v>
      </c>
      <c r="AG29" s="98"/>
    </row>
    <row r="30" spans="1:33" ht="17.25" customHeight="1" x14ac:dyDescent="0.3">
      <c r="A30" s="5">
        <v>14</v>
      </c>
      <c r="B30" s="1" t="s">
        <v>456</v>
      </c>
      <c r="D30" s="13">
        <v>1622000</v>
      </c>
      <c r="E30" s="36"/>
      <c r="F30" s="163"/>
      <c r="G30" s="69"/>
      <c r="H30" s="23"/>
      <c r="I30" s="23"/>
      <c r="J30" s="23"/>
      <c r="K30" s="7"/>
      <c r="L30" s="121"/>
      <c r="M30" s="184"/>
      <c r="N30" s="7"/>
      <c r="O30" s="115"/>
      <c r="P30" s="7">
        <v>13942068.369999999</v>
      </c>
      <c r="Q30" s="230"/>
      <c r="R30" s="7"/>
      <c r="S30" s="36"/>
      <c r="T30" s="7"/>
      <c r="U30" s="109"/>
      <c r="V30" s="7"/>
      <c r="W30" s="36"/>
      <c r="X30" s="7"/>
      <c r="Y30" s="201"/>
      <c r="Z30" s="7"/>
      <c r="AA30" s="130"/>
      <c r="AB30" s="7"/>
      <c r="AC30" s="72">
        <f t="shared" si="0"/>
        <v>13942068.369999999</v>
      </c>
      <c r="AE30" s="7"/>
      <c r="AF30" s="6">
        <f t="shared" si="1"/>
        <v>13942068.369999999</v>
      </c>
      <c r="AG30" s="98"/>
    </row>
    <row r="31" spans="1:33" ht="17.25" customHeight="1" x14ac:dyDescent="0.3">
      <c r="A31" s="5">
        <v>15</v>
      </c>
      <c r="B31" s="1" t="s">
        <v>587</v>
      </c>
      <c r="D31" s="13">
        <v>850000</v>
      </c>
      <c r="E31" s="36"/>
      <c r="F31" s="163"/>
      <c r="G31" s="69"/>
      <c r="H31" s="23"/>
      <c r="I31" s="23"/>
      <c r="J31" s="23"/>
      <c r="K31" s="7"/>
      <c r="L31" s="121"/>
      <c r="M31" s="184"/>
      <c r="N31" s="7"/>
      <c r="O31" s="115"/>
      <c r="P31" s="7">
        <v>12429329.029999999</v>
      </c>
      <c r="Q31" s="230"/>
      <c r="R31" s="7"/>
      <c r="S31" s="36"/>
      <c r="T31" s="7"/>
      <c r="U31" s="109"/>
      <c r="V31" s="7"/>
      <c r="W31" s="36"/>
      <c r="X31" s="7"/>
      <c r="Y31" s="201"/>
      <c r="Z31" s="7"/>
      <c r="AA31" s="130"/>
      <c r="AB31" s="7"/>
      <c r="AC31" s="72">
        <f t="shared" si="0"/>
        <v>12429329.029999999</v>
      </c>
      <c r="AE31" s="7"/>
      <c r="AF31" s="6">
        <f t="shared" si="1"/>
        <v>12429329.029999999</v>
      </c>
      <c r="AG31" s="98"/>
    </row>
    <row r="32" spans="1:33" ht="17.25" customHeight="1" x14ac:dyDescent="0.3">
      <c r="A32" s="5">
        <v>16</v>
      </c>
      <c r="B32" s="1" t="s">
        <v>825</v>
      </c>
      <c r="D32" s="13">
        <v>1260000</v>
      </c>
      <c r="E32" s="36"/>
      <c r="F32" s="163"/>
      <c r="G32" s="69"/>
      <c r="H32" s="23"/>
      <c r="I32" s="23"/>
      <c r="J32" s="23"/>
      <c r="K32" s="7"/>
      <c r="L32" s="121"/>
      <c r="M32" s="184"/>
      <c r="N32" s="7"/>
      <c r="O32" s="115"/>
      <c r="P32" s="7"/>
      <c r="Q32" s="230"/>
      <c r="R32" s="7">
        <v>15362819.92</v>
      </c>
      <c r="S32" s="36"/>
      <c r="T32" s="7"/>
      <c r="U32" s="109"/>
      <c r="V32" s="7"/>
      <c r="W32" s="36"/>
      <c r="X32" s="7"/>
      <c r="Y32" s="201"/>
      <c r="Z32" s="7"/>
      <c r="AA32" s="130"/>
      <c r="AB32" s="7"/>
      <c r="AC32" s="72">
        <f t="shared" ref="AC32:AC41" si="2">SUM(F32:AB32)</f>
        <v>15362819.92</v>
      </c>
      <c r="AE32" s="7"/>
      <c r="AF32" s="6">
        <f t="shared" si="1"/>
        <v>15362819.92</v>
      </c>
      <c r="AG32" s="98"/>
    </row>
    <row r="33" spans="1:77" ht="17.25" customHeight="1" x14ac:dyDescent="0.3">
      <c r="A33" s="5">
        <v>17</v>
      </c>
      <c r="B33" s="1" t="s">
        <v>826</v>
      </c>
      <c r="D33" s="13">
        <v>1700000</v>
      </c>
      <c r="E33" s="36"/>
      <c r="F33" s="163"/>
      <c r="G33" s="69"/>
      <c r="H33" s="23"/>
      <c r="I33" s="23"/>
      <c r="J33" s="23"/>
      <c r="K33" s="7"/>
      <c r="L33" s="121"/>
      <c r="M33" s="184"/>
      <c r="N33" s="7"/>
      <c r="O33" s="115"/>
      <c r="P33" s="7"/>
      <c r="Q33" s="230"/>
      <c r="R33" s="7"/>
      <c r="S33" s="36"/>
      <c r="T33" s="7">
        <v>9692800</v>
      </c>
      <c r="U33" s="109"/>
      <c r="V33" s="7"/>
      <c r="W33" s="36"/>
      <c r="X33" s="7"/>
      <c r="Y33" s="201"/>
      <c r="Z33" s="7"/>
      <c r="AA33" s="130"/>
      <c r="AB33" s="7"/>
      <c r="AC33" s="72">
        <f t="shared" si="2"/>
        <v>9692800</v>
      </c>
      <c r="AE33" s="7"/>
      <c r="AF33" s="6">
        <f t="shared" si="1"/>
        <v>9692800</v>
      </c>
      <c r="AG33" s="98"/>
    </row>
    <row r="34" spans="1:77" ht="17.25" customHeight="1" x14ac:dyDescent="0.3">
      <c r="A34" s="5">
        <v>18</v>
      </c>
      <c r="B34" s="1" t="s">
        <v>827</v>
      </c>
      <c r="D34" s="13">
        <v>4995000</v>
      </c>
      <c r="E34" s="36"/>
      <c r="F34" s="163"/>
      <c r="G34" s="69"/>
      <c r="H34" s="23"/>
      <c r="I34" s="23"/>
      <c r="J34" s="23"/>
      <c r="K34" s="7"/>
      <c r="L34" s="121"/>
      <c r="M34" s="184"/>
      <c r="N34" s="7"/>
      <c r="O34" s="115"/>
      <c r="P34" s="7"/>
      <c r="Q34" s="230"/>
      <c r="R34" s="7"/>
      <c r="S34" s="36"/>
      <c r="T34" s="7">
        <v>9598539</v>
      </c>
      <c r="U34" s="109"/>
      <c r="V34" s="7"/>
      <c r="W34" s="36"/>
      <c r="X34" s="7"/>
      <c r="Y34" s="201"/>
      <c r="Z34" s="7"/>
      <c r="AA34" s="130"/>
      <c r="AB34" s="7"/>
      <c r="AC34" s="72">
        <f t="shared" si="2"/>
        <v>9598539</v>
      </c>
      <c r="AE34" s="7"/>
      <c r="AF34" s="6">
        <f t="shared" si="1"/>
        <v>9598539</v>
      </c>
      <c r="AG34" s="98"/>
    </row>
    <row r="35" spans="1:77" ht="17.25" customHeight="1" x14ac:dyDescent="0.3">
      <c r="A35" s="5">
        <v>19</v>
      </c>
      <c r="B35" s="1" t="s">
        <v>828</v>
      </c>
      <c r="D35" s="13">
        <v>2600000</v>
      </c>
      <c r="E35" s="36"/>
      <c r="F35" s="163"/>
      <c r="G35" s="69"/>
      <c r="H35" s="23"/>
      <c r="I35" s="23"/>
      <c r="J35" s="7"/>
      <c r="K35" s="7"/>
      <c r="L35" s="121"/>
      <c r="M35" s="184"/>
      <c r="N35" s="7"/>
      <c r="O35" s="115"/>
      <c r="P35" s="7"/>
      <c r="Q35" s="230"/>
      <c r="R35" s="7"/>
      <c r="S35" s="36"/>
      <c r="T35" s="7"/>
      <c r="U35" s="109"/>
      <c r="V35" s="7">
        <v>13627847</v>
      </c>
      <c r="W35" s="36"/>
      <c r="X35" s="7"/>
      <c r="Y35" s="201"/>
      <c r="Z35" s="7"/>
      <c r="AA35" s="130"/>
      <c r="AB35" s="7"/>
      <c r="AC35" s="72">
        <f t="shared" si="2"/>
        <v>13627847</v>
      </c>
      <c r="AE35" s="7"/>
      <c r="AF35" s="6">
        <f t="shared" si="1"/>
        <v>13627847</v>
      </c>
      <c r="AG35" s="98"/>
    </row>
    <row r="36" spans="1:77" ht="17.25" customHeight="1" x14ac:dyDescent="0.3">
      <c r="A36" s="5">
        <v>20</v>
      </c>
      <c r="B36" s="1" t="s">
        <v>833</v>
      </c>
      <c r="D36" s="13">
        <v>1770000</v>
      </c>
      <c r="E36" s="36"/>
      <c r="F36" s="163"/>
      <c r="G36" s="69"/>
      <c r="H36" s="23"/>
      <c r="I36" s="23"/>
      <c r="J36" s="7"/>
      <c r="K36" s="7"/>
      <c r="L36" s="121"/>
      <c r="M36" s="184"/>
      <c r="N36" s="7"/>
      <c r="O36" s="196"/>
      <c r="P36" s="7"/>
      <c r="Q36" s="230"/>
      <c r="R36" s="7"/>
      <c r="S36" s="36"/>
      <c r="T36" s="7"/>
      <c r="U36" s="109"/>
      <c r="V36" s="7">
        <v>12004222</v>
      </c>
      <c r="W36" s="36"/>
      <c r="X36" s="7"/>
      <c r="Y36" s="201"/>
      <c r="Z36" s="7"/>
      <c r="AA36" s="130"/>
      <c r="AB36" s="7"/>
      <c r="AC36" s="72">
        <f t="shared" si="2"/>
        <v>12004222</v>
      </c>
      <c r="AE36" s="7"/>
      <c r="AF36" s="6">
        <f t="shared" si="1"/>
        <v>12004222</v>
      </c>
      <c r="AG36" s="98"/>
    </row>
    <row r="37" spans="1:77" ht="17.25" customHeight="1" x14ac:dyDescent="0.3">
      <c r="A37" s="5">
        <v>21</v>
      </c>
      <c r="B37" s="1" t="s">
        <v>834</v>
      </c>
      <c r="D37" s="13">
        <v>690000</v>
      </c>
      <c r="E37" s="36"/>
      <c r="F37" s="163"/>
      <c r="G37" s="69"/>
      <c r="H37" s="23"/>
      <c r="I37" s="23"/>
      <c r="J37" s="7"/>
      <c r="K37" s="7"/>
      <c r="L37" s="121"/>
      <c r="M37" s="184"/>
      <c r="N37" s="7"/>
      <c r="O37" s="196"/>
      <c r="P37" s="7"/>
      <c r="Q37" s="230"/>
      <c r="R37" s="7"/>
      <c r="S37" s="36"/>
      <c r="T37" s="7"/>
      <c r="U37" s="109"/>
      <c r="V37" s="7"/>
      <c r="W37" s="36"/>
      <c r="X37" s="7">
        <v>15045275</v>
      </c>
      <c r="Y37" s="201"/>
      <c r="Z37" s="7"/>
      <c r="AA37" s="130"/>
      <c r="AB37" s="7"/>
      <c r="AC37" s="72">
        <f t="shared" si="2"/>
        <v>15045275</v>
      </c>
      <c r="AE37" s="7"/>
      <c r="AF37" s="6">
        <f t="shared" si="1"/>
        <v>15045275</v>
      </c>
      <c r="AG37" s="98"/>
    </row>
    <row r="38" spans="1:77" ht="17.25" customHeight="1" x14ac:dyDescent="0.3">
      <c r="A38" s="5">
        <v>22</v>
      </c>
      <c r="B38" s="1" t="s">
        <v>836</v>
      </c>
      <c r="D38" s="13">
        <v>4148000</v>
      </c>
      <c r="E38" s="36"/>
      <c r="F38" s="163"/>
      <c r="G38" s="69"/>
      <c r="H38" s="23"/>
      <c r="I38" s="23"/>
      <c r="J38" s="7"/>
      <c r="K38" s="7"/>
      <c r="L38" s="121"/>
      <c r="M38" s="184"/>
      <c r="N38" s="7"/>
      <c r="O38" s="196"/>
      <c r="P38" s="7"/>
      <c r="Q38" s="230"/>
      <c r="R38" s="7"/>
      <c r="S38" s="36"/>
      <c r="T38" s="7"/>
      <c r="U38" s="109"/>
      <c r="V38" s="7"/>
      <c r="W38" s="36"/>
      <c r="X38" s="7">
        <v>14057165</v>
      </c>
      <c r="Y38" s="201"/>
      <c r="Z38" s="7"/>
      <c r="AA38" s="130"/>
      <c r="AB38" s="7"/>
      <c r="AC38" s="72">
        <f t="shared" si="2"/>
        <v>14057165</v>
      </c>
      <c r="AE38" s="7"/>
      <c r="AF38" s="6">
        <f t="shared" si="1"/>
        <v>14057165</v>
      </c>
      <c r="AG38" s="98"/>
    </row>
    <row r="39" spans="1:77" ht="17.25" customHeight="1" x14ac:dyDescent="0.3">
      <c r="A39" s="5">
        <v>23</v>
      </c>
      <c r="B39" s="1" t="s">
        <v>837</v>
      </c>
      <c r="D39" s="13">
        <v>725000</v>
      </c>
      <c r="E39" s="36"/>
      <c r="F39" s="163"/>
      <c r="G39" s="69"/>
      <c r="H39" s="23"/>
      <c r="I39" s="23"/>
      <c r="J39" s="7"/>
      <c r="K39" s="7"/>
      <c r="L39" s="121"/>
      <c r="M39" s="184"/>
      <c r="N39" s="7"/>
      <c r="O39" s="196"/>
      <c r="P39" s="7"/>
      <c r="Q39" s="230"/>
      <c r="R39" s="7"/>
      <c r="S39" s="36"/>
      <c r="T39" s="7"/>
      <c r="U39" s="109"/>
      <c r="V39" s="7"/>
      <c r="W39" s="36"/>
      <c r="X39" s="7"/>
      <c r="Y39" s="201"/>
      <c r="Z39" s="7">
        <v>10228213</v>
      </c>
      <c r="AA39" s="130"/>
      <c r="AB39" s="7"/>
      <c r="AC39" s="72">
        <f t="shared" si="2"/>
        <v>10228213</v>
      </c>
      <c r="AE39" s="7"/>
      <c r="AF39" s="6">
        <f t="shared" si="1"/>
        <v>10228213</v>
      </c>
      <c r="AG39" s="98"/>
    </row>
    <row r="40" spans="1:77" ht="17.25" customHeight="1" x14ac:dyDescent="0.3">
      <c r="A40" s="5">
        <v>24</v>
      </c>
      <c r="B40" s="1" t="s">
        <v>841</v>
      </c>
      <c r="D40" s="13">
        <v>2790000</v>
      </c>
      <c r="E40" s="36"/>
      <c r="F40" s="163"/>
      <c r="G40" s="69"/>
      <c r="H40" s="23"/>
      <c r="I40" s="23"/>
      <c r="J40" s="7"/>
      <c r="K40" s="7"/>
      <c r="L40" s="121"/>
      <c r="M40" s="184"/>
      <c r="N40" s="7"/>
      <c r="O40" s="32"/>
      <c r="P40" s="7"/>
      <c r="Q40" s="230"/>
      <c r="R40" s="7"/>
      <c r="S40" s="36"/>
      <c r="T40" s="7"/>
      <c r="U40" s="109"/>
      <c r="V40" s="7"/>
      <c r="W40" s="36"/>
      <c r="X40" s="7"/>
      <c r="Y40" s="201"/>
      <c r="Z40" s="7"/>
      <c r="AA40" s="130"/>
      <c r="AB40" s="7">
        <v>10907310</v>
      </c>
      <c r="AC40" s="72">
        <f t="shared" si="2"/>
        <v>10907310</v>
      </c>
      <c r="AE40" s="7"/>
      <c r="AF40" s="6">
        <f>AC40+AD40</f>
        <v>10907310</v>
      </c>
      <c r="AG40" s="98"/>
    </row>
    <row r="41" spans="1:77" ht="17.25" customHeight="1" thickBot="1" x14ac:dyDescent="0.35">
      <c r="A41" s="5">
        <v>25</v>
      </c>
      <c r="B41" s="1" t="s">
        <v>842</v>
      </c>
      <c r="D41" s="13">
        <v>1748000</v>
      </c>
      <c r="E41" s="36"/>
      <c r="F41" s="164"/>
      <c r="G41" s="70"/>
      <c r="H41" s="76"/>
      <c r="I41" s="76"/>
      <c r="J41" s="77"/>
      <c r="K41" s="77"/>
      <c r="L41" s="123"/>
      <c r="M41" s="184"/>
      <c r="N41" s="77"/>
      <c r="O41" s="32"/>
      <c r="P41" s="7"/>
      <c r="Q41" s="230"/>
      <c r="R41" s="7"/>
      <c r="S41" s="36"/>
      <c r="T41" s="7"/>
      <c r="U41" s="109"/>
      <c r="V41" s="7"/>
      <c r="W41" s="78"/>
      <c r="X41" s="7"/>
      <c r="Y41" s="201"/>
      <c r="Z41" s="7"/>
      <c r="AA41" s="130"/>
      <c r="AB41" s="7">
        <v>9697060</v>
      </c>
      <c r="AC41" s="72">
        <f t="shared" si="2"/>
        <v>9697060</v>
      </c>
      <c r="AE41" s="7"/>
      <c r="AF41" s="6">
        <f>AC41+AD41</f>
        <v>9697060</v>
      </c>
      <c r="AG41" s="98"/>
    </row>
    <row r="42" spans="1:77" s="14" customFormat="1" ht="17.25" customHeight="1" thickTop="1" thickBot="1" x14ac:dyDescent="0.25">
      <c r="B42" s="14" t="s">
        <v>28</v>
      </c>
      <c r="D42" s="14">
        <f>SUM(D18:D41)</f>
        <v>48233000</v>
      </c>
      <c r="E42" s="199"/>
      <c r="F42" s="165">
        <f>SUM(F17:F41)</f>
        <v>37520875.589999989</v>
      </c>
      <c r="G42" s="207"/>
      <c r="H42" s="128">
        <f>SUM(H17:H41)</f>
        <v>30735243.32</v>
      </c>
      <c r="I42" s="194"/>
      <c r="J42" s="128">
        <f>SUM(J17:J41)</f>
        <v>37996325.460000001</v>
      </c>
      <c r="K42" s="194"/>
      <c r="L42" s="142">
        <f>SUM(L17:L41)</f>
        <v>33219026.75</v>
      </c>
      <c r="M42" s="184"/>
      <c r="N42" s="128">
        <f>SUM(N17:N41)</f>
        <v>44139610.729999997</v>
      </c>
      <c r="O42" s="194"/>
      <c r="P42" s="128">
        <f>SUM(P17:P41)</f>
        <v>38497020.289999999</v>
      </c>
      <c r="Q42" s="230"/>
      <c r="R42" s="128">
        <f>SUM(R17:R41)</f>
        <v>15362819.92</v>
      </c>
      <c r="S42" s="36"/>
      <c r="T42" s="14">
        <f>SUM(T17:T41)</f>
        <v>19291339</v>
      </c>
      <c r="U42" s="109"/>
      <c r="V42" s="14">
        <f>SUM(V17:V41)</f>
        <v>25632069</v>
      </c>
      <c r="W42" s="179"/>
      <c r="X42" s="14">
        <f>SUM(X17:X41)</f>
        <v>29102440</v>
      </c>
      <c r="Y42" s="201"/>
      <c r="Z42" s="14">
        <f>SUM(Z17:Z41)</f>
        <v>10228213</v>
      </c>
      <c r="AA42" s="130"/>
      <c r="AB42" s="14">
        <f>SUM(AB17:AB41)</f>
        <v>20604370</v>
      </c>
      <c r="AC42" s="30">
        <f>SUM(AC17:AC41)</f>
        <v>342329353.05999994</v>
      </c>
      <c r="AD42" s="14">
        <f>SUM(AD17:AD41)</f>
        <v>0</v>
      </c>
      <c r="AF42" s="6">
        <f>AC42+AD42</f>
        <v>342329353.05999994</v>
      </c>
      <c r="AG42" s="99"/>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30"/>
    </row>
    <row r="43" spans="1:77" s="53" customFormat="1" ht="17.25" customHeight="1" thickTop="1" thickBot="1" x14ac:dyDescent="0.25">
      <c r="A43" s="55" t="s">
        <v>39</v>
      </c>
      <c r="B43" s="56"/>
      <c r="D43" s="57"/>
      <c r="E43" s="198"/>
      <c r="F43" s="131"/>
      <c r="G43" s="180"/>
      <c r="H43" s="263"/>
      <c r="I43" s="180"/>
      <c r="J43" s="263"/>
      <c r="K43" s="180"/>
      <c r="L43" s="118"/>
      <c r="M43" s="184"/>
      <c r="N43" s="126"/>
      <c r="O43" s="180"/>
      <c r="P43" s="126"/>
      <c r="Q43" s="230"/>
      <c r="R43" s="126"/>
      <c r="S43" s="36"/>
      <c r="U43" s="109"/>
      <c r="V43" s="58"/>
      <c r="W43" s="180"/>
      <c r="Y43" s="201"/>
      <c r="AA43" s="130"/>
      <c r="AD43" s="88"/>
      <c r="AF43" s="6">
        <f>AC43+AD43</f>
        <v>0</v>
      </c>
      <c r="AG43" s="100"/>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row>
    <row r="44" spans="1:77" ht="17.25" customHeight="1" thickTop="1" thickBot="1" x14ac:dyDescent="0.35">
      <c r="A44" s="91" t="s">
        <v>1</v>
      </c>
      <c r="B44" s="92" t="s">
        <v>2</v>
      </c>
      <c r="C44" s="90"/>
      <c r="D44" s="92" t="s">
        <v>35</v>
      </c>
      <c r="E44" s="36"/>
      <c r="F44" s="166" t="s">
        <v>5</v>
      </c>
      <c r="G44" s="195"/>
      <c r="H44" s="144" t="s">
        <v>6</v>
      </c>
      <c r="I44" s="214"/>
      <c r="J44" s="144" t="s">
        <v>7</v>
      </c>
      <c r="K44" s="217"/>
      <c r="L44" s="145" t="s">
        <v>8</v>
      </c>
      <c r="M44" s="184"/>
      <c r="N44" s="144" t="s">
        <v>9</v>
      </c>
      <c r="O44" s="32"/>
      <c r="P44" s="146" t="s">
        <v>10</v>
      </c>
      <c r="Q44" s="230"/>
      <c r="R44" s="147" t="s">
        <v>11</v>
      </c>
      <c r="S44" s="36"/>
      <c r="T44" s="147" t="s">
        <v>12</v>
      </c>
      <c r="U44" s="109"/>
      <c r="V44" s="147" t="s">
        <v>13</v>
      </c>
      <c r="W44" s="181"/>
      <c r="X44" s="147" t="s">
        <v>14</v>
      </c>
      <c r="Y44" s="201"/>
      <c r="Z44" s="147" t="s">
        <v>15</v>
      </c>
      <c r="AA44" s="130"/>
      <c r="AB44" s="147" t="s">
        <v>16</v>
      </c>
      <c r="AC44" s="8" t="s">
        <v>17</v>
      </c>
      <c r="AD44" s="89" t="s">
        <v>30</v>
      </c>
      <c r="AE44" s="90"/>
      <c r="AF44" s="89" t="s">
        <v>31</v>
      </c>
      <c r="AG44" s="98"/>
    </row>
    <row r="45" spans="1:77" s="59" customFormat="1" ht="17.25" customHeight="1" thickTop="1" thickBot="1" x14ac:dyDescent="0.25">
      <c r="A45" s="81" t="s">
        <v>20</v>
      </c>
      <c r="B45" s="82" t="s">
        <v>18</v>
      </c>
      <c r="C45" s="83"/>
      <c r="D45" s="79"/>
      <c r="E45" s="200"/>
      <c r="F45" s="174">
        <f>SUM(F46:F105)</f>
        <v>250133.14</v>
      </c>
      <c r="G45" s="182"/>
      <c r="H45" s="174">
        <f>SUM(H46:H105)</f>
        <v>6453332.4399999995</v>
      </c>
      <c r="I45" s="182"/>
      <c r="J45" s="174">
        <f>SUM(J46:J105)</f>
        <v>1086395.8900000001</v>
      </c>
      <c r="K45" s="182"/>
      <c r="L45" s="174">
        <f>SUM(L46:L105)</f>
        <v>1731055.67</v>
      </c>
      <c r="M45" s="184"/>
      <c r="N45" s="174">
        <f>SUM(N46:N105)</f>
        <v>2433695.42</v>
      </c>
      <c r="O45" s="31"/>
      <c r="P45" s="174">
        <f>SUM(P46:P105)</f>
        <v>4771995.1100000003</v>
      </c>
      <c r="Q45" s="230"/>
      <c r="R45" s="174">
        <f>SUM(R46:R105)</f>
        <v>3178810.83</v>
      </c>
      <c r="S45" s="36"/>
      <c r="T45" s="174">
        <f>SUM(T46:T105)</f>
        <v>9034840.3699999992</v>
      </c>
      <c r="U45" s="109"/>
      <c r="V45" s="174">
        <f>SUM(V46:V105)</f>
        <v>930952.25999999989</v>
      </c>
      <c r="W45" s="182"/>
      <c r="X45" s="174">
        <f>SUM(X46:X105)</f>
        <v>3884894.12</v>
      </c>
      <c r="Y45" s="201"/>
      <c r="Z45" s="174">
        <f>SUM(Z46:Z105)</f>
        <v>3201156.5</v>
      </c>
      <c r="AA45" s="84"/>
      <c r="AB45" s="174">
        <f>SUM(AB46:AB105)</f>
        <v>1595058.2899999998</v>
      </c>
      <c r="AC45" s="85">
        <f t="shared" ref="AC45:AC105" si="3">F45+H45+J45+L45+N45+P45+R45+T45+V45+X45+Z45+AB45</f>
        <v>38552320.039999999</v>
      </c>
      <c r="AD45" s="86"/>
      <c r="AE45" s="87"/>
      <c r="AF45" s="173">
        <f t="shared" ref="AF45:AF105" si="4">AC45+AD45</f>
        <v>38552320.039999999</v>
      </c>
      <c r="AG45" s="101"/>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row>
    <row r="46" spans="1:77" s="59" customFormat="1" ht="17.25" customHeight="1" thickTop="1" thickBot="1" x14ac:dyDescent="0.35">
      <c r="A46" s="9"/>
      <c r="B46" s="20" t="s">
        <v>458</v>
      </c>
      <c r="C46" s="264"/>
      <c r="D46" s="20" t="s">
        <v>87</v>
      </c>
      <c r="E46" s="265"/>
      <c r="F46" s="241"/>
      <c r="G46" s="202">
        <v>43152</v>
      </c>
      <c r="H46" s="171">
        <v>4667353.26</v>
      </c>
      <c r="I46" s="242"/>
      <c r="J46" s="243"/>
      <c r="K46" s="244"/>
      <c r="L46" s="148"/>
      <c r="M46" s="184"/>
      <c r="N46" s="148"/>
      <c r="O46" s="202"/>
      <c r="P46" s="132"/>
      <c r="Q46" s="230"/>
      <c r="R46" s="222"/>
      <c r="S46" s="36"/>
      <c r="T46" s="223"/>
      <c r="U46" s="109"/>
      <c r="V46" s="223"/>
      <c r="W46" s="245"/>
      <c r="X46" s="223"/>
      <c r="Y46" s="201"/>
      <c r="Z46" s="223"/>
      <c r="AA46" s="223"/>
      <c r="AB46" s="223"/>
      <c r="AC46" s="85">
        <f t="shared" si="3"/>
        <v>4667353.26</v>
      </c>
      <c r="AD46" s="80"/>
      <c r="AE46" s="24"/>
      <c r="AF46" s="6">
        <f t="shared" si="4"/>
        <v>4667353.26</v>
      </c>
      <c r="AG46" s="101"/>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row>
    <row r="47" spans="1:77" s="59" customFormat="1" ht="17.25" customHeight="1" thickTop="1" thickBot="1" x14ac:dyDescent="0.35">
      <c r="A47" s="9"/>
      <c r="B47" s="28" t="s">
        <v>468</v>
      </c>
      <c r="C47" s="21"/>
      <c r="D47" s="20" t="s">
        <v>87</v>
      </c>
      <c r="E47" s="230"/>
      <c r="F47" s="171"/>
      <c r="G47" s="230">
        <v>43136</v>
      </c>
      <c r="H47" s="246">
        <v>65192.38</v>
      </c>
      <c r="I47" s="184"/>
      <c r="J47" s="150"/>
      <c r="K47" s="157"/>
      <c r="L47" s="32"/>
      <c r="M47" s="184">
        <v>43241</v>
      </c>
      <c r="N47" s="246">
        <v>15390</v>
      </c>
      <c r="O47" s="32"/>
      <c r="P47" s="113"/>
      <c r="Q47" s="230"/>
      <c r="R47" s="114"/>
      <c r="S47" s="36"/>
      <c r="T47" s="130"/>
      <c r="U47" s="109"/>
      <c r="V47" s="130"/>
      <c r="W47" s="31"/>
      <c r="X47" s="130"/>
      <c r="Y47" s="201"/>
      <c r="Z47" s="130"/>
      <c r="AA47" s="130"/>
      <c r="AB47" s="130"/>
      <c r="AC47" s="85">
        <f t="shared" si="3"/>
        <v>80582.38</v>
      </c>
      <c r="AD47" s="42"/>
      <c r="AE47" s="24"/>
      <c r="AF47" s="6">
        <f t="shared" si="4"/>
        <v>80582.38</v>
      </c>
      <c r="AG47" s="101"/>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row>
    <row r="48" spans="1:77" s="59" customFormat="1" ht="17.25" customHeight="1" thickTop="1" thickBot="1" x14ac:dyDescent="0.35">
      <c r="A48" s="9"/>
      <c r="B48" s="28" t="s">
        <v>468</v>
      </c>
      <c r="C48" s="21"/>
      <c r="D48" s="20" t="s">
        <v>87</v>
      </c>
      <c r="E48" s="230"/>
      <c r="F48" s="171"/>
      <c r="G48" s="230">
        <v>43138</v>
      </c>
      <c r="H48" s="246">
        <v>3056</v>
      </c>
      <c r="I48" s="184"/>
      <c r="J48" s="150"/>
      <c r="K48" s="157"/>
      <c r="L48" s="32"/>
      <c r="M48" s="184"/>
      <c r="N48" s="32"/>
      <c r="O48" s="32"/>
      <c r="P48" s="113"/>
      <c r="Q48" s="230"/>
      <c r="R48" s="114"/>
      <c r="S48" s="36"/>
      <c r="T48" s="130"/>
      <c r="U48" s="109"/>
      <c r="V48" s="130"/>
      <c r="W48" s="31"/>
      <c r="X48" s="130"/>
      <c r="Y48" s="201"/>
      <c r="Z48" s="130"/>
      <c r="AA48" s="130"/>
      <c r="AB48" s="130"/>
      <c r="AC48" s="85">
        <f t="shared" si="3"/>
        <v>3056</v>
      </c>
      <c r="AD48" s="42"/>
      <c r="AE48" s="24"/>
      <c r="AF48" s="6">
        <f t="shared" si="4"/>
        <v>3056</v>
      </c>
      <c r="AG48" s="101"/>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row>
    <row r="49" spans="1:76" s="59" customFormat="1" ht="17.25" customHeight="1" thickTop="1" thickBot="1" x14ac:dyDescent="0.35">
      <c r="A49" s="9"/>
      <c r="B49" s="28" t="s">
        <v>468</v>
      </c>
      <c r="C49" s="21"/>
      <c r="D49" s="20" t="s">
        <v>87</v>
      </c>
      <c r="E49" s="230"/>
      <c r="F49" s="171"/>
      <c r="G49" s="230">
        <v>43158</v>
      </c>
      <c r="H49" s="246">
        <v>406359.8</v>
      </c>
      <c r="I49" s="184"/>
      <c r="J49" s="150"/>
      <c r="K49" s="157"/>
      <c r="L49" s="32"/>
      <c r="M49" s="184"/>
      <c r="N49" s="32"/>
      <c r="O49" s="32"/>
      <c r="P49" s="113"/>
      <c r="Q49" s="230"/>
      <c r="R49" s="114"/>
      <c r="S49" s="36"/>
      <c r="T49" s="130"/>
      <c r="U49" s="109"/>
      <c r="V49" s="130"/>
      <c r="W49" s="31"/>
      <c r="X49" s="130"/>
      <c r="Y49" s="201"/>
      <c r="Z49" s="130"/>
      <c r="AA49" s="130"/>
      <c r="AB49" s="130"/>
      <c r="AC49" s="85">
        <f t="shared" si="3"/>
        <v>406359.8</v>
      </c>
      <c r="AD49" s="42"/>
      <c r="AE49" s="24"/>
      <c r="AF49" s="6">
        <f t="shared" si="4"/>
        <v>406359.8</v>
      </c>
      <c r="AG49" s="101"/>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row>
    <row r="50" spans="1:76" s="59" customFormat="1" ht="17.25" customHeight="1" thickTop="1" thickBot="1" x14ac:dyDescent="0.35">
      <c r="A50" s="9"/>
      <c r="B50" s="28" t="s">
        <v>46</v>
      </c>
      <c r="C50" s="266"/>
      <c r="D50" s="28" t="s">
        <v>469</v>
      </c>
      <c r="E50" s="184"/>
      <c r="F50" s="170"/>
      <c r="G50" s="202">
        <v>43132</v>
      </c>
      <c r="H50" s="171">
        <v>1282154</v>
      </c>
      <c r="I50" s="115"/>
      <c r="J50" s="32"/>
      <c r="K50" s="184"/>
      <c r="L50" s="32"/>
      <c r="M50" s="184"/>
      <c r="N50" s="32"/>
      <c r="O50" s="32"/>
      <c r="P50" s="132"/>
      <c r="Q50" s="230"/>
      <c r="R50" s="222"/>
      <c r="S50" s="36"/>
      <c r="T50" s="223"/>
      <c r="U50" s="109"/>
      <c r="V50" s="223"/>
      <c r="W50" s="201"/>
      <c r="X50" s="223"/>
      <c r="Y50" s="201"/>
      <c r="Z50" s="223"/>
      <c r="AA50" s="223"/>
      <c r="AB50" s="223"/>
      <c r="AC50" s="85">
        <f t="shared" si="3"/>
        <v>1282154</v>
      </c>
      <c r="AD50" s="42"/>
      <c r="AE50" s="24"/>
      <c r="AF50" s="6">
        <f t="shared" si="4"/>
        <v>1282154</v>
      </c>
      <c r="AG50" s="101"/>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row>
    <row r="51" spans="1:76" s="59" customFormat="1" ht="17.25" customHeight="1" thickTop="1" thickBot="1" x14ac:dyDescent="0.35">
      <c r="A51" s="9"/>
      <c r="B51" s="28" t="s">
        <v>65</v>
      </c>
      <c r="C51" s="125"/>
      <c r="D51" s="28" t="s">
        <v>469</v>
      </c>
      <c r="E51" s="184">
        <v>43131</v>
      </c>
      <c r="F51" s="246">
        <v>40216.74</v>
      </c>
      <c r="G51" s="115"/>
      <c r="H51" s="149"/>
      <c r="I51" s="224"/>
      <c r="J51" s="168"/>
      <c r="K51" s="115"/>
      <c r="L51" s="32"/>
      <c r="M51" s="184"/>
      <c r="N51" s="32"/>
      <c r="O51" s="202"/>
      <c r="P51" s="113"/>
      <c r="Q51" s="230"/>
      <c r="R51" s="114"/>
      <c r="S51" s="36"/>
      <c r="T51" s="130"/>
      <c r="U51" s="109"/>
      <c r="V51" s="130"/>
      <c r="W51" s="107"/>
      <c r="X51" s="130"/>
      <c r="Y51" s="201"/>
      <c r="Z51" s="130"/>
      <c r="AA51" s="130"/>
      <c r="AB51" s="130"/>
      <c r="AC51" s="85">
        <f t="shared" si="3"/>
        <v>40216.74</v>
      </c>
      <c r="AD51" s="42"/>
      <c r="AE51" s="24"/>
      <c r="AF51" s="6">
        <f t="shared" si="4"/>
        <v>40216.74</v>
      </c>
      <c r="AG51" s="101"/>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row>
    <row r="52" spans="1:76" s="59" customFormat="1" ht="17.25" customHeight="1" thickTop="1" thickBot="1" x14ac:dyDescent="0.35">
      <c r="A52" s="9"/>
      <c r="B52" s="20" t="s">
        <v>470</v>
      </c>
      <c r="C52" s="125"/>
      <c r="D52" s="28" t="s">
        <v>469</v>
      </c>
      <c r="E52" s="184"/>
      <c r="F52" s="246"/>
      <c r="G52" s="230">
        <v>43147</v>
      </c>
      <c r="H52" s="246">
        <v>1617</v>
      </c>
      <c r="I52" s="224"/>
      <c r="J52" s="168"/>
      <c r="K52" s="115"/>
      <c r="L52" s="32"/>
      <c r="M52" s="184"/>
      <c r="N52" s="32"/>
      <c r="O52" s="202"/>
      <c r="P52" s="113"/>
      <c r="Q52" s="230"/>
      <c r="R52" s="114"/>
      <c r="S52" s="36"/>
      <c r="T52" s="130"/>
      <c r="U52" s="109"/>
      <c r="V52" s="130"/>
      <c r="W52" s="107"/>
      <c r="X52" s="130"/>
      <c r="Y52" s="201"/>
      <c r="Z52" s="130"/>
      <c r="AA52" s="130"/>
      <c r="AB52" s="130"/>
      <c r="AC52" s="85">
        <f t="shared" si="3"/>
        <v>1617</v>
      </c>
      <c r="AD52" s="42"/>
      <c r="AE52" s="24"/>
      <c r="AF52" s="6">
        <f t="shared" si="4"/>
        <v>1617</v>
      </c>
      <c r="AG52" s="101"/>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row>
    <row r="53" spans="1:76" s="59" customFormat="1" ht="17.25" customHeight="1" thickTop="1" thickBot="1" x14ac:dyDescent="0.35">
      <c r="A53" s="9"/>
      <c r="B53" s="20" t="s">
        <v>46</v>
      </c>
      <c r="C53" s="125"/>
      <c r="D53" s="28" t="s">
        <v>446</v>
      </c>
      <c r="E53" s="184"/>
      <c r="F53" s="170"/>
      <c r="G53" s="224"/>
      <c r="H53" s="152"/>
      <c r="I53" s="202"/>
      <c r="J53" s="171"/>
      <c r="K53" s="115"/>
      <c r="L53" s="32"/>
      <c r="M53" s="184"/>
      <c r="N53" s="32"/>
      <c r="O53" s="202">
        <v>43279</v>
      </c>
      <c r="P53" s="171">
        <v>1109498.8400000001</v>
      </c>
      <c r="Q53" s="230"/>
      <c r="R53" s="114"/>
      <c r="S53" s="36"/>
      <c r="T53" s="130"/>
      <c r="U53" s="109"/>
      <c r="V53" s="130"/>
      <c r="W53" s="225"/>
      <c r="X53" s="130"/>
      <c r="Y53" s="201"/>
      <c r="Z53" s="130"/>
      <c r="AA53" s="130"/>
      <c r="AB53" s="130"/>
      <c r="AC53" s="85">
        <f t="shared" si="3"/>
        <v>1109498.8400000001</v>
      </c>
      <c r="AD53" s="42"/>
      <c r="AE53" s="24"/>
      <c r="AF53" s="6">
        <f t="shared" si="4"/>
        <v>1109498.8400000001</v>
      </c>
      <c r="AG53" s="101"/>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row>
    <row r="54" spans="1:76" s="59" customFormat="1" ht="17.25" customHeight="1" thickTop="1" thickBot="1" x14ac:dyDescent="0.35">
      <c r="A54" s="9"/>
      <c r="B54" s="28" t="s">
        <v>65</v>
      </c>
      <c r="C54" s="125"/>
      <c r="D54" s="28" t="s">
        <v>446</v>
      </c>
      <c r="E54" s="184">
        <v>43131</v>
      </c>
      <c r="F54" s="246">
        <v>28704.98</v>
      </c>
      <c r="G54" s="115"/>
      <c r="H54" s="149"/>
      <c r="I54" s="115"/>
      <c r="J54" s="32"/>
      <c r="K54" s="184"/>
      <c r="L54" s="32"/>
      <c r="M54" s="184"/>
      <c r="N54" s="32"/>
      <c r="O54" s="32"/>
      <c r="P54" s="132"/>
      <c r="Q54" s="230"/>
      <c r="R54" s="114"/>
      <c r="S54" s="36"/>
      <c r="T54" s="130"/>
      <c r="U54" s="109"/>
      <c r="V54" s="130"/>
      <c r="W54" s="107"/>
      <c r="X54" s="130"/>
      <c r="Y54" s="201"/>
      <c r="Z54" s="130"/>
      <c r="AA54" s="130"/>
      <c r="AB54" s="130"/>
      <c r="AC54" s="85">
        <f t="shared" si="3"/>
        <v>28704.98</v>
      </c>
      <c r="AD54" s="42"/>
      <c r="AE54" s="24"/>
      <c r="AF54" s="6">
        <f t="shared" si="4"/>
        <v>28704.98</v>
      </c>
      <c r="AG54" s="101"/>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row>
    <row r="55" spans="1:76" s="59" customFormat="1" ht="17.25" customHeight="1" thickTop="1" thickBot="1" x14ac:dyDescent="0.35">
      <c r="A55" s="9"/>
      <c r="B55" s="20" t="s">
        <v>471</v>
      </c>
      <c r="C55" s="125"/>
      <c r="D55" s="28" t="s">
        <v>446</v>
      </c>
      <c r="E55" s="184"/>
      <c r="F55" s="246"/>
      <c r="G55" s="115"/>
      <c r="H55" s="149"/>
      <c r="I55" s="115"/>
      <c r="J55" s="32"/>
      <c r="K55" s="230">
        <v>43196</v>
      </c>
      <c r="L55" s="246">
        <v>10964</v>
      </c>
      <c r="M55" s="184"/>
      <c r="N55" s="32"/>
      <c r="O55" s="32"/>
      <c r="P55" s="132"/>
      <c r="Q55" s="230"/>
      <c r="R55" s="114"/>
      <c r="S55" s="36"/>
      <c r="T55" s="130"/>
      <c r="U55" s="109"/>
      <c r="V55" s="130"/>
      <c r="W55" s="107"/>
      <c r="X55" s="130"/>
      <c r="Y55" s="201"/>
      <c r="Z55" s="130"/>
      <c r="AA55" s="130"/>
      <c r="AB55" s="130"/>
      <c r="AC55" s="85">
        <f t="shared" si="3"/>
        <v>10964</v>
      </c>
      <c r="AD55" s="42"/>
      <c r="AE55" s="24"/>
      <c r="AF55" s="6">
        <f t="shared" si="4"/>
        <v>10964</v>
      </c>
      <c r="AG55" s="101"/>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row>
    <row r="56" spans="1:76" s="59" customFormat="1" ht="17.25" customHeight="1" thickTop="1" thickBot="1" x14ac:dyDescent="0.35">
      <c r="A56" s="9"/>
      <c r="B56" s="20" t="s">
        <v>471</v>
      </c>
      <c r="C56" s="125"/>
      <c r="D56" s="28" t="s">
        <v>446</v>
      </c>
      <c r="E56" s="184"/>
      <c r="F56" s="246"/>
      <c r="G56" s="115"/>
      <c r="H56" s="149"/>
      <c r="I56" s="115"/>
      <c r="J56" s="32"/>
      <c r="K56" s="230">
        <v>43206</v>
      </c>
      <c r="L56" s="246">
        <v>43890</v>
      </c>
      <c r="M56" s="184"/>
      <c r="N56" s="32"/>
      <c r="O56" s="32"/>
      <c r="P56" s="132"/>
      <c r="Q56" s="230"/>
      <c r="R56" s="114"/>
      <c r="S56" s="36"/>
      <c r="T56" s="130"/>
      <c r="U56" s="109"/>
      <c r="V56" s="130"/>
      <c r="W56" s="107"/>
      <c r="X56" s="130"/>
      <c r="Y56" s="201"/>
      <c r="Z56" s="130"/>
      <c r="AA56" s="130"/>
      <c r="AB56" s="130"/>
      <c r="AC56" s="85">
        <f t="shared" si="3"/>
        <v>43890</v>
      </c>
      <c r="AD56" s="42"/>
      <c r="AE56" s="24"/>
      <c r="AF56" s="6">
        <f t="shared" si="4"/>
        <v>43890</v>
      </c>
      <c r="AG56" s="101"/>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row>
    <row r="57" spans="1:76" s="59" customFormat="1" ht="17.25" customHeight="1" thickTop="1" thickBot="1" x14ac:dyDescent="0.35">
      <c r="A57" s="9"/>
      <c r="B57" s="20" t="s">
        <v>74</v>
      </c>
      <c r="C57" s="125"/>
      <c r="D57" s="28" t="s">
        <v>457</v>
      </c>
      <c r="E57" s="184"/>
      <c r="F57" s="170"/>
      <c r="G57" s="115"/>
      <c r="H57" s="149"/>
      <c r="I57" s="230">
        <v>43181</v>
      </c>
      <c r="J57" s="246">
        <v>233638.96</v>
      </c>
      <c r="K57" s="184"/>
      <c r="L57" s="32"/>
      <c r="M57" s="184"/>
      <c r="N57" s="32"/>
      <c r="O57" s="32"/>
      <c r="P57" s="132"/>
      <c r="Q57" s="230"/>
      <c r="R57" s="114"/>
      <c r="S57" s="36"/>
      <c r="T57" s="130"/>
      <c r="U57" s="109"/>
      <c r="V57" s="130"/>
      <c r="W57" s="107"/>
      <c r="X57" s="130"/>
      <c r="Y57" s="201"/>
      <c r="Z57" s="130"/>
      <c r="AA57" s="130"/>
      <c r="AB57" s="130"/>
      <c r="AC57" s="85">
        <f t="shared" si="3"/>
        <v>233638.96</v>
      </c>
      <c r="AD57" s="42"/>
      <c r="AE57" s="24"/>
      <c r="AF57" s="6">
        <f t="shared" si="4"/>
        <v>233638.96</v>
      </c>
      <c r="AG57" s="101"/>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row>
    <row r="58" spans="1:76" s="59" customFormat="1" ht="17.25" customHeight="1" thickTop="1" thickBot="1" x14ac:dyDescent="0.35">
      <c r="A58" s="9"/>
      <c r="B58" s="28" t="s">
        <v>461</v>
      </c>
      <c r="C58" s="125"/>
      <c r="D58" s="28" t="s">
        <v>460</v>
      </c>
      <c r="E58" s="184"/>
      <c r="F58" s="170"/>
      <c r="G58" s="115"/>
      <c r="H58" s="149"/>
      <c r="I58" s="202">
        <v>43188</v>
      </c>
      <c r="J58" s="171">
        <v>838816.93</v>
      </c>
      <c r="K58" s="115"/>
      <c r="L58" s="32"/>
      <c r="M58" s="184"/>
      <c r="N58" s="32"/>
      <c r="O58" s="115"/>
      <c r="P58" s="113"/>
      <c r="Q58" s="230"/>
      <c r="R58" s="114"/>
      <c r="S58" s="202"/>
      <c r="T58" s="171"/>
      <c r="U58" s="109"/>
      <c r="V58" s="130"/>
      <c r="W58" s="107"/>
      <c r="X58" s="130"/>
      <c r="Y58" s="201"/>
      <c r="Z58" s="130"/>
      <c r="AA58" s="130"/>
      <c r="AB58" s="130"/>
      <c r="AC58" s="85">
        <f t="shared" si="3"/>
        <v>838816.93</v>
      </c>
      <c r="AD58" s="42"/>
      <c r="AE58" s="24"/>
      <c r="AF58" s="6">
        <f t="shared" si="4"/>
        <v>838816.93</v>
      </c>
      <c r="AG58" s="101"/>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row>
    <row r="59" spans="1:76" s="59" customFormat="1" ht="17.25" customHeight="1" thickTop="1" thickBot="1" x14ac:dyDescent="0.35">
      <c r="A59" s="9"/>
      <c r="B59" s="28" t="s">
        <v>461</v>
      </c>
      <c r="C59" s="125"/>
      <c r="D59" s="28" t="s">
        <v>460</v>
      </c>
      <c r="E59" s="184"/>
      <c r="F59" s="170"/>
      <c r="G59" s="115"/>
      <c r="H59" s="149"/>
      <c r="I59" s="202"/>
      <c r="J59" s="171"/>
      <c r="K59" s="115"/>
      <c r="L59" s="32"/>
      <c r="M59" s="184"/>
      <c r="N59" s="32"/>
      <c r="O59" s="115"/>
      <c r="P59" s="113"/>
      <c r="Q59" s="230"/>
      <c r="R59" s="114"/>
      <c r="S59" s="202">
        <v>43342</v>
      </c>
      <c r="T59" s="171">
        <v>722939.02</v>
      </c>
      <c r="U59" s="109"/>
      <c r="V59" s="130"/>
      <c r="W59" s="107"/>
      <c r="X59" s="130"/>
      <c r="Y59" s="201"/>
      <c r="Z59" s="130"/>
      <c r="AA59" s="130"/>
      <c r="AB59" s="130"/>
      <c r="AC59" s="85">
        <f t="shared" si="3"/>
        <v>722939.02</v>
      </c>
      <c r="AD59" s="42"/>
      <c r="AE59" s="24"/>
      <c r="AF59" s="6">
        <f t="shared" si="4"/>
        <v>722939.02</v>
      </c>
      <c r="AG59" s="101"/>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row>
    <row r="60" spans="1:76" s="59" customFormat="1" ht="17.25" customHeight="1" thickTop="1" thickBot="1" x14ac:dyDescent="0.35">
      <c r="A60" s="9"/>
      <c r="B60" s="28" t="s">
        <v>472</v>
      </c>
      <c r="C60" s="125"/>
      <c r="D60" s="28" t="s">
        <v>462</v>
      </c>
      <c r="E60" s="184"/>
      <c r="F60" s="170"/>
      <c r="G60" s="115"/>
      <c r="H60" s="149"/>
      <c r="I60" s="202"/>
      <c r="J60" s="171"/>
      <c r="K60" s="115">
        <v>43202</v>
      </c>
      <c r="L60" s="32">
        <v>370610</v>
      </c>
      <c r="M60" s="184">
        <v>43224</v>
      </c>
      <c r="N60" s="32">
        <v>1260000.06</v>
      </c>
      <c r="O60" s="230">
        <v>43257</v>
      </c>
      <c r="P60" s="32">
        <v>4223.3</v>
      </c>
      <c r="Q60" s="230"/>
      <c r="R60" s="114"/>
      <c r="S60" s="36"/>
      <c r="T60" s="130"/>
      <c r="U60" s="109"/>
      <c r="V60" s="130"/>
      <c r="W60" s="107"/>
      <c r="X60" s="130"/>
      <c r="Y60" s="201"/>
      <c r="Z60" s="130"/>
      <c r="AA60" s="130"/>
      <c r="AB60" s="130"/>
      <c r="AC60" s="85">
        <f t="shared" si="3"/>
        <v>1634833.36</v>
      </c>
      <c r="AD60" s="42"/>
      <c r="AE60" s="24"/>
      <c r="AF60" s="6">
        <f t="shared" si="4"/>
        <v>1634833.36</v>
      </c>
      <c r="AG60" s="101"/>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row>
    <row r="61" spans="1:76" s="59" customFormat="1" ht="17.25" customHeight="1" thickTop="1" thickBot="1" x14ac:dyDescent="0.35">
      <c r="A61" s="9"/>
      <c r="B61" s="28" t="s">
        <v>472</v>
      </c>
      <c r="C61" s="125"/>
      <c r="D61" s="28" t="s">
        <v>462</v>
      </c>
      <c r="E61" s="184"/>
      <c r="F61" s="170"/>
      <c r="G61" s="115"/>
      <c r="H61" s="149"/>
      <c r="I61" s="224"/>
      <c r="J61" s="152"/>
      <c r="K61" s="115">
        <v>43217</v>
      </c>
      <c r="L61" s="32">
        <v>1263591.67</v>
      </c>
      <c r="M61" s="184"/>
      <c r="N61" s="32"/>
      <c r="O61" s="230">
        <v>43260</v>
      </c>
      <c r="P61" s="32">
        <v>243626.2</v>
      </c>
      <c r="Q61" s="230"/>
      <c r="R61" s="114"/>
      <c r="S61" s="36"/>
      <c r="T61" s="130"/>
      <c r="U61" s="109"/>
      <c r="V61" s="130"/>
      <c r="W61" s="107"/>
      <c r="X61" s="130"/>
      <c r="Y61" s="201"/>
      <c r="Z61" s="130"/>
      <c r="AA61" s="130"/>
      <c r="AB61" s="130"/>
      <c r="AC61" s="85">
        <f t="shared" si="3"/>
        <v>1507217.8699999999</v>
      </c>
      <c r="AD61" s="42"/>
      <c r="AE61" s="24"/>
      <c r="AF61" s="6">
        <f t="shared" si="4"/>
        <v>1507217.8699999999</v>
      </c>
      <c r="AG61" s="101"/>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row>
    <row r="62" spans="1:76" s="59" customFormat="1" ht="17.25" customHeight="1" thickTop="1" thickBot="1" x14ac:dyDescent="0.35">
      <c r="A62" s="9"/>
      <c r="B62" s="28" t="s">
        <v>46</v>
      </c>
      <c r="C62" s="21"/>
      <c r="D62" s="28" t="s">
        <v>112</v>
      </c>
      <c r="E62" s="202">
        <v>43118</v>
      </c>
      <c r="F62" s="171">
        <v>143721.1</v>
      </c>
      <c r="G62" s="157"/>
      <c r="H62" s="149"/>
      <c r="I62" s="157"/>
      <c r="J62" s="32"/>
      <c r="K62" s="115"/>
      <c r="L62" s="32"/>
      <c r="M62" s="184"/>
      <c r="N62" s="32"/>
      <c r="O62" s="32"/>
      <c r="P62" s="113"/>
      <c r="Q62" s="230"/>
      <c r="R62" s="32"/>
      <c r="S62" s="36"/>
      <c r="T62" s="130"/>
      <c r="U62" s="109"/>
      <c r="V62" s="130"/>
      <c r="W62" s="109"/>
      <c r="X62" s="130"/>
      <c r="Y62" s="201"/>
      <c r="Z62" s="130"/>
      <c r="AA62" s="130"/>
      <c r="AB62" s="130"/>
      <c r="AC62" s="85">
        <f t="shared" si="3"/>
        <v>143721.1</v>
      </c>
      <c r="AD62" s="42"/>
      <c r="AE62" s="24"/>
      <c r="AF62" s="6">
        <f t="shared" si="4"/>
        <v>143721.1</v>
      </c>
      <c r="AG62" s="101"/>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row>
    <row r="63" spans="1:76" s="59" customFormat="1" ht="17.25" customHeight="1" thickTop="1" thickBot="1" x14ac:dyDescent="0.35">
      <c r="A63" s="9"/>
      <c r="B63" s="20" t="s">
        <v>65</v>
      </c>
      <c r="C63" s="21"/>
      <c r="D63" s="28" t="s">
        <v>112</v>
      </c>
      <c r="E63" s="184">
        <v>43131</v>
      </c>
      <c r="F63" s="246">
        <v>37490.32</v>
      </c>
      <c r="G63" s="157"/>
      <c r="H63" s="149"/>
      <c r="I63" s="157"/>
      <c r="J63" s="32"/>
      <c r="K63" s="115"/>
      <c r="L63" s="32"/>
      <c r="M63" s="184"/>
      <c r="N63" s="32"/>
      <c r="O63" s="32"/>
      <c r="P63" s="113"/>
      <c r="Q63" s="230"/>
      <c r="R63" s="114"/>
      <c r="S63" s="36"/>
      <c r="T63" s="130"/>
      <c r="U63" s="109"/>
      <c r="V63" s="130"/>
      <c r="W63" s="109"/>
      <c r="X63" s="130"/>
      <c r="Y63" s="201"/>
      <c r="Z63" s="130"/>
      <c r="AA63" s="130"/>
      <c r="AB63" s="130"/>
      <c r="AC63" s="85">
        <f t="shared" si="3"/>
        <v>37490.32</v>
      </c>
      <c r="AD63" s="42"/>
      <c r="AE63" s="24"/>
      <c r="AF63" s="6">
        <f t="shared" si="4"/>
        <v>37490.32</v>
      </c>
      <c r="AG63" s="101"/>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row>
    <row r="64" spans="1:76" s="59" customFormat="1" ht="17.25" customHeight="1" thickTop="1" thickBot="1" x14ac:dyDescent="0.35">
      <c r="A64" s="9"/>
      <c r="B64" s="20" t="s">
        <v>843</v>
      </c>
      <c r="C64" s="21"/>
      <c r="D64" s="28" t="s">
        <v>112</v>
      </c>
      <c r="E64" s="184"/>
      <c r="F64" s="246"/>
      <c r="G64" s="184">
        <v>43140</v>
      </c>
      <c r="H64" s="246">
        <v>3150</v>
      </c>
      <c r="I64" s="157"/>
      <c r="J64" s="32"/>
      <c r="K64" s="115"/>
      <c r="L64" s="32"/>
      <c r="M64" s="184">
        <v>43245</v>
      </c>
      <c r="N64" s="32">
        <v>23584</v>
      </c>
      <c r="O64" s="32"/>
      <c r="P64" s="113"/>
      <c r="Q64" s="230"/>
      <c r="R64" s="114"/>
      <c r="S64" s="230">
        <v>43320</v>
      </c>
      <c r="T64" s="32">
        <v>2766</v>
      </c>
      <c r="U64" s="230">
        <v>43346</v>
      </c>
      <c r="V64" s="32">
        <v>3720.09</v>
      </c>
      <c r="W64" s="230">
        <v>43374</v>
      </c>
      <c r="X64" s="32">
        <v>2840</v>
      </c>
      <c r="Y64" s="184">
        <v>43434</v>
      </c>
      <c r="Z64" s="253">
        <v>4630</v>
      </c>
      <c r="AA64" s="130"/>
      <c r="AB64" s="130"/>
      <c r="AC64" s="85">
        <f t="shared" si="3"/>
        <v>40690.089999999997</v>
      </c>
      <c r="AD64" s="42"/>
      <c r="AE64" s="24"/>
      <c r="AF64" s="6">
        <f t="shared" si="4"/>
        <v>40690.089999999997</v>
      </c>
      <c r="AG64" s="101"/>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row>
    <row r="65" spans="1:76" s="59" customFormat="1" ht="17.25" customHeight="1" thickTop="1" thickBot="1" x14ac:dyDescent="0.35">
      <c r="A65" s="9"/>
      <c r="B65" s="20" t="s">
        <v>843</v>
      </c>
      <c r="C65" s="21"/>
      <c r="D65" s="28" t="s">
        <v>112</v>
      </c>
      <c r="E65" s="184"/>
      <c r="F65" s="246"/>
      <c r="G65" s="184">
        <v>43153</v>
      </c>
      <c r="H65" s="246">
        <v>9600</v>
      </c>
      <c r="I65" s="157"/>
      <c r="J65" s="32"/>
      <c r="K65" s="115"/>
      <c r="L65" s="32"/>
      <c r="M65" s="184"/>
      <c r="N65" s="32"/>
      <c r="O65" s="32"/>
      <c r="P65" s="113"/>
      <c r="Q65" s="230"/>
      <c r="R65" s="114"/>
      <c r="S65" s="36"/>
      <c r="T65" s="130"/>
      <c r="U65" s="109"/>
      <c r="V65" s="130"/>
      <c r="W65" s="230">
        <v>43382</v>
      </c>
      <c r="X65" s="32">
        <v>1767.26</v>
      </c>
      <c r="Y65" s="201"/>
      <c r="Z65" s="130"/>
      <c r="AA65" s="130"/>
      <c r="AB65" s="130"/>
      <c r="AC65" s="85">
        <f t="shared" si="3"/>
        <v>11367.26</v>
      </c>
      <c r="AD65" s="42"/>
      <c r="AE65" s="24"/>
      <c r="AF65" s="6">
        <f t="shared" si="4"/>
        <v>11367.26</v>
      </c>
      <c r="AG65" s="101"/>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row>
    <row r="66" spans="1:76" s="59" customFormat="1" ht="17.25" customHeight="1" thickTop="1" thickBot="1" x14ac:dyDescent="0.35">
      <c r="A66" s="9"/>
      <c r="B66" s="20" t="s">
        <v>843</v>
      </c>
      <c r="C66" s="21"/>
      <c r="D66" s="28" t="s">
        <v>112</v>
      </c>
      <c r="E66" s="184"/>
      <c r="F66" s="246"/>
      <c r="G66" s="184">
        <v>43152</v>
      </c>
      <c r="H66" s="246">
        <v>14850</v>
      </c>
      <c r="I66" s="157"/>
      <c r="J66" s="32"/>
      <c r="K66" s="115"/>
      <c r="L66" s="32"/>
      <c r="M66" s="184"/>
      <c r="N66" s="32"/>
      <c r="O66" s="32"/>
      <c r="P66" s="113"/>
      <c r="Q66" s="230"/>
      <c r="R66" s="114"/>
      <c r="S66" s="36"/>
      <c r="T66" s="130"/>
      <c r="U66" s="109"/>
      <c r="V66" s="130"/>
      <c r="W66" s="230">
        <v>43383</v>
      </c>
      <c r="X66" s="32">
        <v>44616.55</v>
      </c>
      <c r="Y66" s="201"/>
      <c r="Z66" s="130"/>
      <c r="AA66" s="130"/>
      <c r="AB66" s="130"/>
      <c r="AC66" s="85">
        <f t="shared" si="3"/>
        <v>59466.55</v>
      </c>
      <c r="AD66" s="42"/>
      <c r="AE66" s="24"/>
      <c r="AF66" s="6">
        <f t="shared" si="4"/>
        <v>59466.55</v>
      </c>
      <c r="AG66" s="101"/>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row>
    <row r="67" spans="1:76" s="59" customFormat="1" ht="17.25" customHeight="1" thickTop="1" thickBot="1" x14ac:dyDescent="0.35">
      <c r="A67" s="9"/>
      <c r="B67" s="20" t="s">
        <v>458</v>
      </c>
      <c r="C67" s="21"/>
      <c r="D67" s="28" t="s">
        <v>459</v>
      </c>
      <c r="E67" s="184"/>
      <c r="F67" s="246"/>
      <c r="G67" s="184"/>
      <c r="H67" s="246"/>
      <c r="I67" s="157"/>
      <c r="J67" s="32"/>
      <c r="K67" s="115"/>
      <c r="L67" s="32"/>
      <c r="M67" s="184"/>
      <c r="N67" s="32"/>
      <c r="O67" s="32"/>
      <c r="P67" s="113"/>
      <c r="Q67" s="230"/>
      <c r="R67" s="114"/>
      <c r="S67" s="202">
        <v>43342</v>
      </c>
      <c r="T67" s="171">
        <v>797785.63</v>
      </c>
      <c r="U67" s="109"/>
      <c r="V67" s="130"/>
      <c r="W67" s="230"/>
      <c r="X67" s="114"/>
      <c r="Y67" s="201"/>
      <c r="Z67" s="130"/>
      <c r="AA67" s="130"/>
      <c r="AB67" s="130"/>
      <c r="AC67" s="85">
        <f t="shared" si="3"/>
        <v>797785.63</v>
      </c>
      <c r="AD67" s="42"/>
      <c r="AE67" s="24"/>
      <c r="AF67" s="6">
        <f t="shared" si="4"/>
        <v>797785.63</v>
      </c>
      <c r="AG67" s="101"/>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row>
    <row r="68" spans="1:76" s="59" customFormat="1" ht="17.25" customHeight="1" thickTop="1" thickBot="1" x14ac:dyDescent="0.35">
      <c r="A68" s="9"/>
      <c r="B68" s="28" t="s">
        <v>46</v>
      </c>
      <c r="C68" s="125"/>
      <c r="D68" s="28" t="s">
        <v>459</v>
      </c>
      <c r="E68" s="184"/>
      <c r="F68" s="170"/>
      <c r="G68" s="115"/>
      <c r="H68" s="149"/>
      <c r="I68" s="224"/>
      <c r="J68" s="152"/>
      <c r="K68" s="115"/>
      <c r="L68" s="32"/>
      <c r="M68" s="184">
        <v>43241</v>
      </c>
      <c r="N68" s="32">
        <v>1106517.7</v>
      </c>
      <c r="O68" s="32"/>
      <c r="P68" s="113"/>
      <c r="Q68" s="230"/>
      <c r="R68" s="114"/>
      <c r="S68" s="36"/>
      <c r="T68" s="130"/>
      <c r="U68" s="109"/>
      <c r="V68" s="130"/>
      <c r="W68" s="107"/>
      <c r="X68" s="130"/>
      <c r="Y68" s="201"/>
      <c r="Z68" s="130"/>
      <c r="AA68" s="130"/>
      <c r="AB68" s="130"/>
      <c r="AC68" s="85">
        <f t="shared" si="3"/>
        <v>1106517.7</v>
      </c>
      <c r="AD68" s="42"/>
      <c r="AE68" s="24"/>
      <c r="AF68" s="6">
        <f t="shared" si="4"/>
        <v>1106517.7</v>
      </c>
      <c r="AG68" s="101"/>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row>
    <row r="69" spans="1:76" s="59" customFormat="1" ht="17.25" customHeight="1" thickTop="1" thickBot="1" x14ac:dyDescent="0.35">
      <c r="A69" s="9"/>
      <c r="B69" s="28" t="s">
        <v>844</v>
      </c>
      <c r="C69" s="125"/>
      <c r="D69" s="28" t="s">
        <v>459</v>
      </c>
      <c r="E69" s="184"/>
      <c r="F69" s="170"/>
      <c r="G69" s="115"/>
      <c r="H69" s="149"/>
      <c r="I69" s="224"/>
      <c r="J69" s="152"/>
      <c r="K69" s="115">
        <v>43193</v>
      </c>
      <c r="L69" s="32">
        <v>42000</v>
      </c>
      <c r="M69" s="184"/>
      <c r="N69" s="32"/>
      <c r="O69" s="32"/>
      <c r="P69" s="167"/>
      <c r="Q69" s="230"/>
      <c r="R69" s="114"/>
      <c r="S69" s="230">
        <v>43325</v>
      </c>
      <c r="T69" s="32">
        <v>499143.15</v>
      </c>
      <c r="U69" s="230">
        <v>43350</v>
      </c>
      <c r="V69" s="32">
        <v>8232.84</v>
      </c>
      <c r="W69" s="201"/>
      <c r="X69" s="130"/>
      <c r="Y69" s="201"/>
      <c r="Z69" s="130"/>
      <c r="AA69" s="130"/>
      <c r="AB69" s="130"/>
      <c r="AC69" s="85">
        <f t="shared" si="3"/>
        <v>549375.99</v>
      </c>
      <c r="AD69" s="42"/>
      <c r="AE69" s="24"/>
      <c r="AF69" s="6">
        <f t="shared" si="4"/>
        <v>549375.99</v>
      </c>
      <c r="AG69" s="101"/>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row>
    <row r="70" spans="1:76" s="59" customFormat="1" ht="17.25" customHeight="1" thickTop="1" thickBot="1" x14ac:dyDescent="0.35">
      <c r="A70" s="9"/>
      <c r="B70" s="28" t="s">
        <v>844</v>
      </c>
      <c r="C70" s="125"/>
      <c r="D70" s="28" t="s">
        <v>459</v>
      </c>
      <c r="E70" s="184"/>
      <c r="F70" s="170"/>
      <c r="G70" s="115"/>
      <c r="H70" s="149"/>
      <c r="I70" s="224"/>
      <c r="J70" s="152"/>
      <c r="K70" s="115"/>
      <c r="L70" s="32"/>
      <c r="M70" s="184"/>
      <c r="N70" s="32"/>
      <c r="O70" s="32"/>
      <c r="P70" s="167"/>
      <c r="Q70" s="230"/>
      <c r="R70" s="114"/>
      <c r="S70" s="230">
        <v>43329</v>
      </c>
      <c r="T70" s="114">
        <v>49095.42</v>
      </c>
      <c r="U70" s="109"/>
      <c r="V70" s="130"/>
      <c r="W70" s="201"/>
      <c r="X70" s="130"/>
      <c r="Y70" s="201"/>
      <c r="Z70" s="130"/>
      <c r="AA70" s="130"/>
      <c r="AB70" s="130"/>
      <c r="AC70" s="85">
        <f t="shared" si="3"/>
        <v>49095.42</v>
      </c>
      <c r="AD70" s="42"/>
      <c r="AE70" s="24"/>
      <c r="AF70" s="6">
        <f t="shared" si="4"/>
        <v>49095.42</v>
      </c>
      <c r="AG70" s="101"/>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row>
    <row r="71" spans="1:76" s="59" customFormat="1" ht="17.25" customHeight="1" thickTop="1" thickBot="1" x14ac:dyDescent="0.35">
      <c r="A71" s="9"/>
      <c r="B71" s="28" t="s">
        <v>464</v>
      </c>
      <c r="C71" s="125"/>
      <c r="D71" s="28" t="s">
        <v>463</v>
      </c>
      <c r="E71" s="184"/>
      <c r="F71" s="170"/>
      <c r="G71" s="115"/>
      <c r="H71" s="149"/>
      <c r="I71" s="224"/>
      <c r="J71" s="150"/>
      <c r="K71" s="115"/>
      <c r="L71" s="32"/>
      <c r="M71" s="184"/>
      <c r="N71" s="32"/>
      <c r="O71" s="202">
        <v>43279</v>
      </c>
      <c r="P71" s="252">
        <v>271252.37</v>
      </c>
      <c r="Q71" s="230"/>
      <c r="R71" s="114"/>
      <c r="S71" s="36"/>
      <c r="T71" s="130"/>
      <c r="U71" s="109"/>
      <c r="V71" s="130"/>
      <c r="W71" s="201"/>
      <c r="X71" s="130"/>
      <c r="Y71" s="115"/>
      <c r="Z71" s="114"/>
      <c r="AA71" s="130"/>
      <c r="AB71" s="130"/>
      <c r="AC71" s="85">
        <f t="shared" si="3"/>
        <v>271252.37</v>
      </c>
      <c r="AD71" s="42"/>
      <c r="AE71" s="24"/>
      <c r="AF71" s="6">
        <f t="shared" si="4"/>
        <v>271252.37</v>
      </c>
      <c r="AG71" s="101"/>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row>
    <row r="72" spans="1:76" s="59" customFormat="1" ht="17.25" customHeight="1" thickTop="1" thickBot="1" x14ac:dyDescent="0.35">
      <c r="A72" s="9"/>
      <c r="B72" s="28" t="s">
        <v>465</v>
      </c>
      <c r="C72" s="125"/>
      <c r="D72" s="28" t="s">
        <v>463</v>
      </c>
      <c r="E72" s="184"/>
      <c r="F72" s="170"/>
      <c r="G72" s="115"/>
      <c r="H72" s="149"/>
      <c r="I72" s="224"/>
      <c r="J72" s="150"/>
      <c r="K72" s="115"/>
      <c r="L72" s="32"/>
      <c r="M72" s="184"/>
      <c r="N72" s="32"/>
      <c r="O72" s="202"/>
      <c r="P72" s="32"/>
      <c r="Q72" s="230">
        <v>43291</v>
      </c>
      <c r="R72" s="32">
        <v>70303.05</v>
      </c>
      <c r="S72" s="36"/>
      <c r="T72" s="130"/>
      <c r="U72" s="109"/>
      <c r="V72" s="130"/>
      <c r="W72" s="201"/>
      <c r="X72" s="130"/>
      <c r="Y72" s="201"/>
      <c r="Z72" s="130"/>
      <c r="AA72" s="130"/>
      <c r="AB72" s="130"/>
      <c r="AC72" s="85">
        <f t="shared" si="3"/>
        <v>70303.05</v>
      </c>
      <c r="AD72" s="42"/>
      <c r="AE72" s="24"/>
      <c r="AF72" s="6">
        <f t="shared" si="4"/>
        <v>70303.05</v>
      </c>
      <c r="AG72" s="101"/>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row>
    <row r="73" spans="1:76" s="59" customFormat="1" ht="17.25" customHeight="1" thickTop="1" thickBot="1" x14ac:dyDescent="0.35">
      <c r="A73" s="9"/>
      <c r="B73" s="28" t="s">
        <v>46</v>
      </c>
      <c r="C73" s="125"/>
      <c r="D73" s="28" t="s">
        <v>426</v>
      </c>
      <c r="E73" s="184"/>
      <c r="F73" s="170"/>
      <c r="G73" s="115"/>
      <c r="H73" s="149"/>
      <c r="I73" s="224"/>
      <c r="J73" s="152"/>
      <c r="K73" s="115"/>
      <c r="L73" s="32"/>
      <c r="M73" s="184"/>
      <c r="N73" s="32"/>
      <c r="O73" s="202">
        <v>43279</v>
      </c>
      <c r="P73" s="252">
        <v>1309581.5</v>
      </c>
      <c r="Q73" s="230"/>
      <c r="R73" s="114"/>
      <c r="S73" s="36"/>
      <c r="T73" s="130"/>
      <c r="U73" s="109"/>
      <c r="V73" s="130"/>
      <c r="W73" s="107"/>
      <c r="X73" s="130"/>
      <c r="Y73" s="201"/>
      <c r="Z73" s="31"/>
      <c r="AA73" s="130"/>
      <c r="AB73" s="130"/>
      <c r="AC73" s="85">
        <f t="shared" si="3"/>
        <v>1309581.5</v>
      </c>
      <c r="AD73" s="42"/>
      <c r="AE73" s="24"/>
      <c r="AF73" s="6">
        <f t="shared" si="4"/>
        <v>1309581.5</v>
      </c>
      <c r="AG73" s="101"/>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row>
    <row r="74" spans="1:76" s="59" customFormat="1" ht="17.25" customHeight="1" thickTop="1" thickBot="1" x14ac:dyDescent="0.35">
      <c r="A74" s="9"/>
      <c r="B74" s="28" t="s">
        <v>65</v>
      </c>
      <c r="C74" s="125"/>
      <c r="D74" s="28" t="s">
        <v>426</v>
      </c>
      <c r="E74" s="184"/>
      <c r="F74" s="170"/>
      <c r="G74" s="115"/>
      <c r="H74" s="149"/>
      <c r="I74" s="224"/>
      <c r="J74" s="152"/>
      <c r="K74" s="115"/>
      <c r="L74" s="32"/>
      <c r="M74" s="184">
        <v>43244</v>
      </c>
      <c r="N74" s="32">
        <v>28203.66</v>
      </c>
      <c r="O74" s="115"/>
      <c r="P74" s="32"/>
      <c r="Q74" s="230"/>
      <c r="R74" s="114"/>
      <c r="S74" s="36"/>
      <c r="T74" s="130"/>
      <c r="U74" s="109"/>
      <c r="V74" s="130"/>
      <c r="W74" s="107"/>
      <c r="X74" s="130"/>
      <c r="Y74" s="184"/>
      <c r="Z74" s="32"/>
      <c r="AA74" s="130"/>
      <c r="AB74" s="130"/>
      <c r="AC74" s="85">
        <f t="shared" si="3"/>
        <v>28203.66</v>
      </c>
      <c r="AD74" s="42"/>
      <c r="AE74" s="24"/>
      <c r="AF74" s="6">
        <f t="shared" si="4"/>
        <v>28203.66</v>
      </c>
      <c r="AG74" s="101"/>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row>
    <row r="75" spans="1:76" s="59" customFormat="1" ht="17.25" customHeight="1" thickTop="1" thickBot="1" x14ac:dyDescent="0.35">
      <c r="A75" s="9"/>
      <c r="B75" s="28" t="s">
        <v>476</v>
      </c>
      <c r="C75" s="28"/>
      <c r="D75" s="20" t="s">
        <v>426</v>
      </c>
      <c r="E75" s="202"/>
      <c r="F75" s="171"/>
      <c r="G75" s="202"/>
      <c r="H75" s="152"/>
      <c r="I75" s="202"/>
      <c r="J75" s="154"/>
      <c r="K75" s="196"/>
      <c r="L75" s="154"/>
      <c r="M75" s="184"/>
      <c r="N75" s="154"/>
      <c r="O75" s="230">
        <v>43257</v>
      </c>
      <c r="P75" s="32">
        <v>203021.83</v>
      </c>
      <c r="Q75" s="230"/>
      <c r="R75" s="114"/>
      <c r="S75" s="36"/>
      <c r="T75" s="130"/>
      <c r="U75" s="109"/>
      <c r="V75" s="22"/>
      <c r="W75" s="31"/>
      <c r="X75" s="22"/>
      <c r="Y75" s="201"/>
      <c r="Z75" s="22"/>
      <c r="AA75" s="22"/>
      <c r="AB75" s="22"/>
      <c r="AC75" s="85">
        <f t="shared" si="3"/>
        <v>203021.83</v>
      </c>
      <c r="AD75" s="42"/>
      <c r="AE75" s="24"/>
      <c r="AF75" s="6">
        <f t="shared" si="4"/>
        <v>203021.83</v>
      </c>
      <c r="AG75" s="101"/>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row>
    <row r="76" spans="1:76" s="59" customFormat="1" ht="17.25" customHeight="1" thickTop="1" thickBot="1" x14ac:dyDescent="0.35">
      <c r="A76" s="9"/>
      <c r="B76" s="28" t="s">
        <v>476</v>
      </c>
      <c r="C76" s="28"/>
      <c r="D76" s="20" t="s">
        <v>426</v>
      </c>
      <c r="E76" s="202"/>
      <c r="F76" s="171"/>
      <c r="G76" s="202"/>
      <c r="H76" s="152"/>
      <c r="I76" s="202"/>
      <c r="J76" s="154"/>
      <c r="K76" s="196"/>
      <c r="L76" s="154"/>
      <c r="M76" s="184"/>
      <c r="N76" s="154"/>
      <c r="O76" s="230">
        <v>43252</v>
      </c>
      <c r="P76" s="32">
        <v>41741.040000000001</v>
      </c>
      <c r="Q76" s="230"/>
      <c r="R76" s="114"/>
      <c r="S76" s="36"/>
      <c r="T76" s="130"/>
      <c r="U76" s="109"/>
      <c r="V76" s="22"/>
      <c r="W76" s="31"/>
      <c r="X76" s="22"/>
      <c r="Y76" s="201"/>
      <c r="Z76" s="22"/>
      <c r="AA76" s="22"/>
      <c r="AB76" s="22"/>
      <c r="AC76" s="85">
        <f t="shared" si="3"/>
        <v>41741.040000000001</v>
      </c>
      <c r="AD76" s="42"/>
      <c r="AE76" s="24"/>
      <c r="AF76" s="6">
        <f t="shared" si="4"/>
        <v>41741.040000000001</v>
      </c>
      <c r="AG76" s="101"/>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row>
    <row r="77" spans="1:76" s="59" customFormat="1" ht="17.25" customHeight="1" thickTop="1" thickBot="1" x14ac:dyDescent="0.35">
      <c r="A77" s="9"/>
      <c r="B77" s="28" t="s">
        <v>438</v>
      </c>
      <c r="C77" s="125"/>
      <c r="D77" s="28" t="s">
        <v>437</v>
      </c>
      <c r="E77" s="184"/>
      <c r="F77" s="170"/>
      <c r="G77" s="115"/>
      <c r="H77" s="149"/>
      <c r="I77" s="224"/>
      <c r="J77" s="152"/>
      <c r="K77" s="184"/>
      <c r="L77" s="32"/>
      <c r="M77" s="184"/>
      <c r="N77" s="32"/>
      <c r="O77" s="230">
        <v>43266</v>
      </c>
      <c r="P77" s="32">
        <v>811550</v>
      </c>
      <c r="Q77" s="230"/>
      <c r="R77" s="114"/>
      <c r="S77" s="230">
        <v>43343</v>
      </c>
      <c r="T77" s="32">
        <v>180114.34999999998</v>
      </c>
      <c r="U77" s="109"/>
      <c r="V77" s="130"/>
      <c r="W77" s="201"/>
      <c r="X77" s="130"/>
      <c r="Y77" s="201"/>
      <c r="Z77" s="130"/>
      <c r="AA77" s="130"/>
      <c r="AB77" s="130"/>
      <c r="AC77" s="85">
        <f t="shared" si="3"/>
        <v>991664.35</v>
      </c>
      <c r="AD77" s="42"/>
      <c r="AE77" s="24"/>
      <c r="AF77" s="6">
        <f t="shared" si="4"/>
        <v>991664.35</v>
      </c>
      <c r="AG77" s="101"/>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row>
    <row r="78" spans="1:76" s="59" customFormat="1" ht="17.25" customHeight="1" thickTop="1" thickBot="1" x14ac:dyDescent="0.35">
      <c r="A78" s="9"/>
      <c r="B78" s="28" t="s">
        <v>438</v>
      </c>
      <c r="C78" s="125"/>
      <c r="D78" s="28" t="s">
        <v>466</v>
      </c>
      <c r="E78" s="184"/>
      <c r="F78" s="170"/>
      <c r="G78" s="115"/>
      <c r="H78" s="149"/>
      <c r="I78" s="224"/>
      <c r="J78" s="150"/>
      <c r="K78" s="115"/>
      <c r="L78" s="32"/>
      <c r="M78" s="184"/>
      <c r="N78" s="32"/>
      <c r="O78" s="202"/>
      <c r="P78" s="167"/>
      <c r="Q78" s="230">
        <v>43284</v>
      </c>
      <c r="R78" s="32">
        <v>1766515</v>
      </c>
      <c r="S78" s="36"/>
      <c r="T78" s="130"/>
      <c r="U78" s="109"/>
      <c r="V78" s="130"/>
      <c r="W78" s="201"/>
      <c r="X78" s="130"/>
      <c r="Y78" s="201"/>
      <c r="Z78" s="130"/>
      <c r="AA78" s="130"/>
      <c r="AB78" s="130"/>
      <c r="AC78" s="85">
        <f t="shared" si="3"/>
        <v>1766515</v>
      </c>
      <c r="AD78" s="42"/>
      <c r="AE78" s="24"/>
      <c r="AF78" s="6">
        <f t="shared" si="4"/>
        <v>1766515</v>
      </c>
      <c r="AG78" s="101"/>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row>
    <row r="79" spans="1:76" s="59" customFormat="1" ht="17.25" customHeight="1" thickTop="1" thickBot="1" x14ac:dyDescent="0.35">
      <c r="A79" s="9"/>
      <c r="B79" s="28" t="s">
        <v>846</v>
      </c>
      <c r="C79" s="125"/>
      <c r="D79" s="28" t="s">
        <v>466</v>
      </c>
      <c r="E79" s="184"/>
      <c r="F79" s="170"/>
      <c r="G79" s="115"/>
      <c r="H79" s="149"/>
      <c r="I79" s="115">
        <v>43172</v>
      </c>
      <c r="J79" s="32">
        <v>13940</v>
      </c>
      <c r="K79" s="115"/>
      <c r="L79" s="32"/>
      <c r="M79" s="184"/>
      <c r="N79" s="32"/>
      <c r="O79" s="202"/>
      <c r="P79" s="113"/>
      <c r="Q79" s="230"/>
      <c r="R79" s="114"/>
      <c r="S79" s="36"/>
      <c r="T79" s="130"/>
      <c r="U79" s="109"/>
      <c r="V79" s="130"/>
      <c r="W79" s="201"/>
      <c r="X79" s="130"/>
      <c r="Y79" s="230">
        <v>43385</v>
      </c>
      <c r="Z79" s="32">
        <v>1100</v>
      </c>
      <c r="AA79" s="184">
        <v>43438</v>
      </c>
      <c r="AB79" s="253">
        <v>3600</v>
      </c>
      <c r="AC79" s="85">
        <f t="shared" si="3"/>
        <v>18640</v>
      </c>
      <c r="AD79" s="42"/>
      <c r="AE79" s="24"/>
      <c r="AF79" s="6">
        <f t="shared" si="4"/>
        <v>18640</v>
      </c>
      <c r="AG79" s="101"/>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row>
    <row r="80" spans="1:76" s="283" customFormat="1" ht="17.25" customHeight="1" thickTop="1" thickBot="1" x14ac:dyDescent="0.35">
      <c r="A80" s="269"/>
      <c r="B80" s="270" t="s">
        <v>291</v>
      </c>
      <c r="C80" s="271"/>
      <c r="D80" s="270" t="s">
        <v>467</v>
      </c>
      <c r="E80" s="272"/>
      <c r="F80" s="291"/>
      <c r="G80" s="292"/>
      <c r="H80" s="293"/>
      <c r="I80" s="294"/>
      <c r="J80" s="295"/>
      <c r="K80" s="292"/>
      <c r="L80" s="296"/>
      <c r="M80" s="272"/>
      <c r="N80" s="296"/>
      <c r="O80" s="289"/>
      <c r="P80" s="297"/>
      <c r="Q80" s="274"/>
      <c r="R80" s="296"/>
      <c r="S80" s="274">
        <v>43321</v>
      </c>
      <c r="T80" s="296">
        <v>257950.4</v>
      </c>
      <c r="U80" s="274">
        <v>43371</v>
      </c>
      <c r="V80" s="296">
        <v>389902</v>
      </c>
      <c r="W80" s="298"/>
      <c r="X80" s="299"/>
      <c r="Y80" s="298"/>
      <c r="Z80" s="299"/>
      <c r="AA80" s="299"/>
      <c r="AB80" s="299"/>
      <c r="AC80" s="277">
        <f t="shared" si="3"/>
        <v>647852.4</v>
      </c>
      <c r="AD80" s="278"/>
      <c r="AE80" s="279"/>
      <c r="AF80" s="280">
        <f t="shared" si="4"/>
        <v>647852.4</v>
      </c>
      <c r="AG80" s="281"/>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c r="BV80" s="282"/>
      <c r="BW80" s="282"/>
      <c r="BX80" s="282"/>
    </row>
    <row r="81" spans="1:76" s="283" customFormat="1" ht="17.25" customHeight="1" thickTop="1" thickBot="1" x14ac:dyDescent="0.35">
      <c r="A81" s="269"/>
      <c r="B81" s="270" t="s">
        <v>291</v>
      </c>
      <c r="C81" s="271"/>
      <c r="D81" s="270" t="s">
        <v>467</v>
      </c>
      <c r="E81" s="272"/>
      <c r="F81" s="291"/>
      <c r="G81" s="292"/>
      <c r="H81" s="291"/>
      <c r="I81" s="294"/>
      <c r="J81" s="300"/>
      <c r="K81" s="292"/>
      <c r="L81" s="301"/>
      <c r="M81" s="272"/>
      <c r="N81" s="296"/>
      <c r="O81" s="289"/>
      <c r="P81" s="297"/>
      <c r="Q81" s="274"/>
      <c r="R81" s="297"/>
      <c r="S81" s="274"/>
      <c r="T81" s="299"/>
      <c r="U81" s="274">
        <v>43371</v>
      </c>
      <c r="V81" s="296">
        <v>389902</v>
      </c>
      <c r="W81" s="298"/>
      <c r="X81" s="302"/>
      <c r="Y81" s="298"/>
      <c r="Z81" s="302"/>
      <c r="AA81" s="272"/>
      <c r="AB81" s="273"/>
      <c r="AC81" s="277">
        <f t="shared" si="3"/>
        <v>389902</v>
      </c>
      <c r="AD81" s="278"/>
      <c r="AE81" s="279"/>
      <c r="AF81" s="280">
        <f t="shared" si="4"/>
        <v>389902</v>
      </c>
      <c r="AG81" s="281"/>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c r="BT81" s="282"/>
      <c r="BU81" s="282"/>
      <c r="BV81" s="282"/>
      <c r="BW81" s="282"/>
      <c r="BX81" s="282"/>
    </row>
    <row r="82" spans="1:76" s="283" customFormat="1" ht="17.25" customHeight="1" thickTop="1" thickBot="1" x14ac:dyDescent="0.35">
      <c r="A82" s="269"/>
      <c r="B82" s="270" t="s">
        <v>622</v>
      </c>
      <c r="C82" s="271"/>
      <c r="D82" s="270" t="s">
        <v>586</v>
      </c>
      <c r="E82" s="272"/>
      <c r="F82" s="273"/>
      <c r="G82" s="272"/>
      <c r="H82" s="273"/>
      <c r="I82" s="272"/>
      <c r="J82" s="273"/>
      <c r="K82" s="272"/>
      <c r="L82" s="273"/>
      <c r="M82" s="272"/>
      <c r="N82" s="296"/>
      <c r="O82" s="272"/>
      <c r="P82" s="273"/>
      <c r="Q82" s="274">
        <v>43298</v>
      </c>
      <c r="R82" s="296">
        <v>162167.46</v>
      </c>
      <c r="S82" s="275"/>
      <c r="T82" s="299"/>
      <c r="U82" s="272"/>
      <c r="V82" s="273"/>
      <c r="W82" s="289">
        <v>43376</v>
      </c>
      <c r="X82" s="290">
        <v>393069.71</v>
      </c>
      <c r="Y82" s="272"/>
      <c r="Z82" s="273"/>
      <c r="AA82" s="272"/>
      <c r="AB82" s="273"/>
      <c r="AC82" s="277">
        <f t="shared" si="3"/>
        <v>555237.17000000004</v>
      </c>
      <c r="AD82" s="278"/>
      <c r="AE82" s="279"/>
      <c r="AF82" s="280">
        <f t="shared" si="4"/>
        <v>555237.17000000004</v>
      </c>
      <c r="AG82" s="281"/>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282"/>
      <c r="BX82" s="282"/>
    </row>
    <row r="83" spans="1:76" s="283" customFormat="1" ht="17.25" customHeight="1" thickTop="1" thickBot="1" x14ac:dyDescent="0.35">
      <c r="A83" s="269"/>
      <c r="B83" s="270" t="s">
        <v>465</v>
      </c>
      <c r="C83" s="271"/>
      <c r="D83" s="270" t="s">
        <v>586</v>
      </c>
      <c r="E83" s="272"/>
      <c r="F83" s="273"/>
      <c r="G83" s="272"/>
      <c r="H83" s="273"/>
      <c r="I83" s="272"/>
      <c r="J83" s="273"/>
      <c r="K83" s="272"/>
      <c r="L83" s="273"/>
      <c r="M83" s="272"/>
      <c r="N83" s="296"/>
      <c r="O83" s="272"/>
      <c r="P83" s="273"/>
      <c r="Q83" s="274"/>
      <c r="R83" s="273"/>
      <c r="S83" s="274">
        <v>43326</v>
      </c>
      <c r="T83" s="296">
        <v>67857.05</v>
      </c>
      <c r="U83" s="272"/>
      <c r="V83" s="273"/>
      <c r="W83" s="272"/>
      <c r="X83" s="273"/>
      <c r="Y83" s="272"/>
      <c r="Z83" s="273"/>
      <c r="AA83" s="272"/>
      <c r="AB83" s="273"/>
      <c r="AC83" s="277">
        <f t="shared" si="3"/>
        <v>67857.05</v>
      </c>
      <c r="AD83" s="278"/>
      <c r="AE83" s="279"/>
      <c r="AF83" s="280">
        <f t="shared" si="4"/>
        <v>67857.05</v>
      </c>
      <c r="AG83" s="281"/>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c r="BP83" s="282"/>
      <c r="BQ83" s="282"/>
      <c r="BR83" s="282"/>
      <c r="BS83" s="282"/>
      <c r="BT83" s="282"/>
      <c r="BU83" s="282"/>
      <c r="BV83" s="282"/>
      <c r="BW83" s="282"/>
      <c r="BX83" s="282"/>
    </row>
    <row r="84" spans="1:76" s="59" customFormat="1" ht="17.25" customHeight="1" thickTop="1" thickBot="1" x14ac:dyDescent="0.35">
      <c r="A84" s="9"/>
      <c r="B84" s="28" t="s">
        <v>641</v>
      </c>
      <c r="C84" s="28"/>
      <c r="D84" s="28" t="s">
        <v>526</v>
      </c>
      <c r="E84" s="230"/>
      <c r="F84" s="170"/>
      <c r="G84" s="202"/>
      <c r="H84" s="152"/>
      <c r="I84" s="184"/>
      <c r="J84" s="150"/>
      <c r="K84" s="157"/>
      <c r="L84" s="32"/>
      <c r="M84" s="184"/>
      <c r="N84" s="32"/>
      <c r="O84" s="230">
        <v>43278</v>
      </c>
      <c r="P84" s="32">
        <v>630000.03</v>
      </c>
      <c r="Q84" s="230">
        <v>43285</v>
      </c>
      <c r="R84" s="114">
        <v>840000.04</v>
      </c>
      <c r="S84" s="36"/>
      <c r="T84" s="246"/>
      <c r="U84" s="184">
        <v>43354</v>
      </c>
      <c r="V84" s="246">
        <v>98973</v>
      </c>
      <c r="W84" s="130"/>
      <c r="X84" s="130"/>
      <c r="Y84" s="201"/>
      <c r="Z84" s="130"/>
      <c r="AA84" s="130"/>
      <c r="AB84" s="130"/>
      <c r="AC84" s="85">
        <f t="shared" si="3"/>
        <v>1568973.07</v>
      </c>
      <c r="AD84" s="42"/>
      <c r="AE84" s="24"/>
      <c r="AF84" s="6">
        <f t="shared" si="4"/>
        <v>1568973.07</v>
      </c>
      <c r="AG84" s="101"/>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row>
    <row r="85" spans="1:76" s="59" customFormat="1" ht="17.25" customHeight="1" thickTop="1" thickBot="1" x14ac:dyDescent="0.35">
      <c r="A85" s="9"/>
      <c r="B85" s="28" t="s">
        <v>641</v>
      </c>
      <c r="C85" s="28"/>
      <c r="D85" s="28" t="s">
        <v>526</v>
      </c>
      <c r="E85" s="184"/>
      <c r="F85" s="246"/>
      <c r="G85" s="184"/>
      <c r="H85" s="246"/>
      <c r="I85" s="184"/>
      <c r="J85" s="246"/>
      <c r="K85" s="184"/>
      <c r="L85" s="246"/>
      <c r="M85" s="184"/>
      <c r="N85" s="32"/>
      <c r="O85" s="184">
        <v>43258</v>
      </c>
      <c r="P85" s="32">
        <v>135000</v>
      </c>
      <c r="Q85" s="230">
        <v>43293</v>
      </c>
      <c r="R85" s="246">
        <v>305433.28000000003</v>
      </c>
      <c r="S85" s="36"/>
      <c r="T85" s="130"/>
      <c r="U85" s="184"/>
      <c r="V85" s="246"/>
      <c r="W85" s="184"/>
      <c r="X85" s="246"/>
      <c r="Y85" s="184"/>
      <c r="Z85" s="246"/>
      <c r="AA85" s="184"/>
      <c r="AB85" s="246"/>
      <c r="AC85" s="85">
        <f t="shared" si="3"/>
        <v>440433.28</v>
      </c>
      <c r="AD85" s="42"/>
      <c r="AE85" s="24"/>
      <c r="AF85" s="6">
        <f t="shared" si="4"/>
        <v>440433.28</v>
      </c>
      <c r="AG85" s="101"/>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row>
    <row r="86" spans="1:76" s="59" customFormat="1" ht="17.25" customHeight="1" thickTop="1" thickBot="1" x14ac:dyDescent="0.35">
      <c r="A86" s="9"/>
      <c r="B86" s="28" t="s">
        <v>52</v>
      </c>
      <c r="C86" s="125"/>
      <c r="D86" s="28" t="s">
        <v>526</v>
      </c>
      <c r="E86" s="184"/>
      <c r="F86" s="246"/>
      <c r="G86" s="184"/>
      <c r="H86" s="246"/>
      <c r="I86" s="184"/>
      <c r="J86" s="246"/>
      <c r="K86" s="184"/>
      <c r="L86" s="246"/>
      <c r="M86" s="184"/>
      <c r="N86" s="32"/>
      <c r="O86" s="184">
        <v>43280</v>
      </c>
      <c r="P86" s="246">
        <v>12500</v>
      </c>
      <c r="Q86" s="230"/>
      <c r="R86" s="246"/>
      <c r="S86" s="36"/>
      <c r="T86" s="246"/>
      <c r="U86" s="184"/>
      <c r="V86" s="246"/>
      <c r="W86" s="184"/>
      <c r="X86" s="246"/>
      <c r="Y86" s="184"/>
      <c r="Z86" s="246"/>
      <c r="AA86" s="184"/>
      <c r="AB86" s="246"/>
      <c r="AC86" s="85">
        <f t="shared" si="3"/>
        <v>12500</v>
      </c>
      <c r="AD86" s="42"/>
      <c r="AE86" s="24"/>
      <c r="AF86" s="6">
        <f t="shared" si="4"/>
        <v>12500</v>
      </c>
      <c r="AG86" s="101"/>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row>
    <row r="87" spans="1:76" s="283" customFormat="1" ht="17.25" customHeight="1" thickTop="1" thickBot="1" x14ac:dyDescent="0.35">
      <c r="A87" s="269"/>
      <c r="B87" s="270" t="s">
        <v>46</v>
      </c>
      <c r="C87" s="271"/>
      <c r="D87" s="270" t="s">
        <v>688</v>
      </c>
      <c r="E87" s="272"/>
      <c r="F87" s="273"/>
      <c r="G87" s="272"/>
      <c r="H87" s="273"/>
      <c r="I87" s="272"/>
      <c r="J87" s="273"/>
      <c r="K87" s="272"/>
      <c r="L87" s="273"/>
      <c r="M87" s="272"/>
      <c r="N87" s="273"/>
      <c r="O87" s="272"/>
      <c r="P87" s="273"/>
      <c r="Q87" s="274"/>
      <c r="R87" s="273"/>
      <c r="S87" s="275">
        <v>43328</v>
      </c>
      <c r="T87" s="276">
        <v>1691653.6</v>
      </c>
      <c r="U87" s="272"/>
      <c r="V87" s="273"/>
      <c r="W87" s="272"/>
      <c r="X87" s="273"/>
      <c r="Y87" s="272"/>
      <c r="Z87" s="273"/>
      <c r="AA87" s="272"/>
      <c r="AB87" s="273"/>
      <c r="AC87" s="277">
        <f t="shared" si="3"/>
        <v>1691653.6</v>
      </c>
      <c r="AD87" s="278"/>
      <c r="AE87" s="279"/>
      <c r="AF87" s="280">
        <f t="shared" si="4"/>
        <v>1691653.6</v>
      </c>
      <c r="AG87" s="281"/>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2"/>
      <c r="BR87" s="282"/>
      <c r="BS87" s="282"/>
      <c r="BT87" s="282"/>
      <c r="BU87" s="282"/>
      <c r="BV87" s="282"/>
      <c r="BW87" s="282"/>
      <c r="BX87" s="282"/>
    </row>
    <row r="88" spans="1:76" s="283" customFormat="1" ht="17.25" customHeight="1" thickTop="1" thickBot="1" x14ac:dyDescent="0.35">
      <c r="A88" s="269"/>
      <c r="B88" s="270" t="s">
        <v>65</v>
      </c>
      <c r="C88" s="271"/>
      <c r="D88" s="270" t="s">
        <v>688</v>
      </c>
      <c r="E88" s="272"/>
      <c r="F88" s="273"/>
      <c r="G88" s="272"/>
      <c r="H88" s="273"/>
      <c r="I88" s="272"/>
      <c r="J88" s="273"/>
      <c r="K88" s="272"/>
      <c r="L88" s="273"/>
      <c r="M88" s="272"/>
      <c r="N88" s="273"/>
      <c r="O88" s="272"/>
      <c r="P88" s="273"/>
      <c r="Q88" s="274"/>
      <c r="R88" s="273"/>
      <c r="S88" s="275">
        <v>43315</v>
      </c>
      <c r="T88" s="273">
        <v>20000</v>
      </c>
      <c r="U88" s="272"/>
      <c r="V88" s="273"/>
      <c r="W88" s="272"/>
      <c r="X88" s="273"/>
      <c r="Y88" s="272"/>
      <c r="Z88" s="273"/>
      <c r="AA88" s="272"/>
      <c r="AB88" s="273"/>
      <c r="AC88" s="277">
        <f t="shared" si="3"/>
        <v>20000</v>
      </c>
      <c r="AD88" s="278"/>
      <c r="AE88" s="279"/>
      <c r="AF88" s="280">
        <f t="shared" si="4"/>
        <v>20000</v>
      </c>
      <c r="AG88" s="281"/>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2"/>
      <c r="BR88" s="282"/>
      <c r="BS88" s="282"/>
      <c r="BT88" s="282"/>
      <c r="BU88" s="282"/>
      <c r="BV88" s="282"/>
      <c r="BW88" s="282"/>
      <c r="BX88" s="282"/>
    </row>
    <row r="89" spans="1:76" s="283" customFormat="1" ht="17.25" customHeight="1" thickTop="1" thickBot="1" x14ac:dyDescent="0.35">
      <c r="A89" s="269"/>
      <c r="B89" s="270" t="s">
        <v>65</v>
      </c>
      <c r="C89" s="271"/>
      <c r="D89" s="270" t="s">
        <v>688</v>
      </c>
      <c r="E89" s="272"/>
      <c r="F89" s="273"/>
      <c r="G89" s="272"/>
      <c r="H89" s="273"/>
      <c r="I89" s="272"/>
      <c r="J89" s="273"/>
      <c r="K89" s="272"/>
      <c r="L89" s="273"/>
      <c r="M89" s="272"/>
      <c r="N89" s="273"/>
      <c r="O89" s="272"/>
      <c r="P89" s="273"/>
      <c r="Q89" s="274"/>
      <c r="R89" s="273"/>
      <c r="S89" s="275">
        <v>43322</v>
      </c>
      <c r="T89" s="273">
        <v>27535.42</v>
      </c>
      <c r="U89" s="272"/>
      <c r="V89" s="273"/>
      <c r="W89" s="272"/>
      <c r="X89" s="273"/>
      <c r="Y89" s="272"/>
      <c r="Z89" s="273"/>
      <c r="AA89" s="272"/>
      <c r="AB89" s="273"/>
      <c r="AC89" s="277">
        <f t="shared" si="3"/>
        <v>27535.42</v>
      </c>
      <c r="AD89" s="278"/>
      <c r="AE89" s="279"/>
      <c r="AF89" s="280">
        <f t="shared" si="4"/>
        <v>27535.42</v>
      </c>
      <c r="AG89" s="281"/>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row>
    <row r="90" spans="1:76" s="283" customFormat="1" ht="17.25" customHeight="1" thickTop="1" thickBot="1" x14ac:dyDescent="0.35">
      <c r="A90" s="269"/>
      <c r="B90" s="270" t="s">
        <v>847</v>
      </c>
      <c r="C90" s="271"/>
      <c r="D90" s="270" t="s">
        <v>688</v>
      </c>
      <c r="E90" s="272"/>
      <c r="F90" s="273"/>
      <c r="G90" s="272"/>
      <c r="H90" s="273"/>
      <c r="I90" s="272"/>
      <c r="J90" s="273"/>
      <c r="K90" s="272"/>
      <c r="L90" s="273"/>
      <c r="M90" s="272"/>
      <c r="N90" s="273"/>
      <c r="O90" s="272"/>
      <c r="P90" s="273"/>
      <c r="Q90" s="274">
        <v>43312</v>
      </c>
      <c r="R90" s="273">
        <v>17750</v>
      </c>
      <c r="S90" s="274">
        <v>43326</v>
      </c>
      <c r="T90" s="273">
        <v>15400.02</v>
      </c>
      <c r="U90" s="272"/>
      <c r="V90" s="273"/>
      <c r="W90" s="272"/>
      <c r="X90" s="273"/>
      <c r="Y90" s="272"/>
      <c r="Z90" s="273"/>
      <c r="AA90" s="272"/>
      <c r="AB90" s="273"/>
      <c r="AC90" s="277">
        <f t="shared" si="3"/>
        <v>33150.020000000004</v>
      </c>
      <c r="AD90" s="278"/>
      <c r="AE90" s="279"/>
      <c r="AF90" s="280">
        <f t="shared" si="4"/>
        <v>33150.020000000004</v>
      </c>
      <c r="AG90" s="281"/>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c r="BR90" s="282"/>
      <c r="BS90" s="282"/>
      <c r="BT90" s="282"/>
      <c r="BU90" s="282"/>
      <c r="BV90" s="282"/>
      <c r="BW90" s="282"/>
      <c r="BX90" s="282"/>
    </row>
    <row r="91" spans="1:76" s="283" customFormat="1" ht="17.25" customHeight="1" thickTop="1" thickBot="1" x14ac:dyDescent="0.35">
      <c r="A91" s="269"/>
      <c r="B91" s="270" t="s">
        <v>847</v>
      </c>
      <c r="C91" s="271"/>
      <c r="D91" s="270" t="s">
        <v>688</v>
      </c>
      <c r="E91" s="272"/>
      <c r="F91" s="273"/>
      <c r="G91" s="272"/>
      <c r="H91" s="273"/>
      <c r="I91" s="272"/>
      <c r="J91" s="273"/>
      <c r="K91" s="272"/>
      <c r="L91" s="273"/>
      <c r="M91" s="272"/>
      <c r="N91" s="273"/>
      <c r="O91" s="272"/>
      <c r="P91" s="273"/>
      <c r="Q91" s="274"/>
      <c r="R91" s="273"/>
      <c r="S91" s="274">
        <v>43334</v>
      </c>
      <c r="T91" s="273">
        <v>359480</v>
      </c>
      <c r="U91" s="272"/>
      <c r="V91" s="273"/>
      <c r="W91" s="272"/>
      <c r="X91" s="273"/>
      <c r="Y91" s="272"/>
      <c r="Z91" s="273"/>
      <c r="AA91" s="272"/>
      <c r="AB91" s="273"/>
      <c r="AC91" s="277">
        <f t="shared" si="3"/>
        <v>359480</v>
      </c>
      <c r="AD91" s="278"/>
      <c r="AE91" s="279"/>
      <c r="AF91" s="280">
        <f t="shared" si="4"/>
        <v>359480</v>
      </c>
      <c r="AG91" s="281"/>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c r="BV91" s="282"/>
      <c r="BW91" s="282"/>
      <c r="BX91" s="282"/>
    </row>
    <row r="92" spans="1:76" s="283" customFormat="1" ht="17.25" customHeight="1" thickTop="1" thickBot="1" x14ac:dyDescent="0.35">
      <c r="A92" s="269"/>
      <c r="B92" s="270" t="s">
        <v>847</v>
      </c>
      <c r="C92" s="271"/>
      <c r="D92" s="270" t="s">
        <v>688</v>
      </c>
      <c r="E92" s="272"/>
      <c r="F92" s="273"/>
      <c r="G92" s="272"/>
      <c r="H92" s="273"/>
      <c r="I92" s="272"/>
      <c r="J92" s="273"/>
      <c r="K92" s="272"/>
      <c r="L92" s="273"/>
      <c r="M92" s="272"/>
      <c r="N92" s="273"/>
      <c r="O92" s="272"/>
      <c r="P92" s="273"/>
      <c r="Q92" s="274"/>
      <c r="R92" s="273"/>
      <c r="S92" s="274">
        <v>43339</v>
      </c>
      <c r="T92" s="273">
        <v>499143.15</v>
      </c>
      <c r="U92" s="272"/>
      <c r="V92" s="273"/>
      <c r="W92" s="272"/>
      <c r="X92" s="273"/>
      <c r="Y92" s="272"/>
      <c r="Z92" s="273"/>
      <c r="AA92" s="272"/>
      <c r="AB92" s="273"/>
      <c r="AC92" s="277">
        <f t="shared" si="3"/>
        <v>499143.15</v>
      </c>
      <c r="AD92" s="278"/>
      <c r="AE92" s="279"/>
      <c r="AF92" s="280">
        <f t="shared" si="4"/>
        <v>499143.15</v>
      </c>
      <c r="AG92" s="281"/>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2"/>
      <c r="BU92" s="282"/>
      <c r="BV92" s="282"/>
      <c r="BW92" s="282"/>
      <c r="BX92" s="282"/>
    </row>
    <row r="93" spans="1:76" s="283" customFormat="1" ht="17.25" customHeight="1" thickTop="1" thickBot="1" x14ac:dyDescent="0.35">
      <c r="A93" s="269"/>
      <c r="B93" s="270" t="s">
        <v>830</v>
      </c>
      <c r="C93" s="271"/>
      <c r="D93" s="270" t="s">
        <v>829</v>
      </c>
      <c r="E93" s="272"/>
      <c r="F93" s="273"/>
      <c r="G93" s="272"/>
      <c r="H93" s="273"/>
      <c r="I93" s="272"/>
      <c r="J93" s="273"/>
      <c r="K93" s="272"/>
      <c r="L93" s="273"/>
      <c r="M93" s="272"/>
      <c r="N93" s="273"/>
      <c r="O93" s="272"/>
      <c r="P93" s="273"/>
      <c r="Q93" s="274"/>
      <c r="R93" s="273"/>
      <c r="S93" s="275">
        <v>43321</v>
      </c>
      <c r="T93" s="276">
        <v>2491462.13</v>
      </c>
      <c r="U93" s="272"/>
      <c r="V93" s="273"/>
      <c r="W93" s="272"/>
      <c r="X93" s="273"/>
      <c r="Y93" s="272"/>
      <c r="Z93" s="273"/>
      <c r="AA93" s="272"/>
      <c r="AB93" s="273"/>
      <c r="AC93" s="277">
        <f t="shared" si="3"/>
        <v>2491462.13</v>
      </c>
      <c r="AD93" s="278"/>
      <c r="AE93" s="279"/>
      <c r="AF93" s="280">
        <f t="shared" si="4"/>
        <v>2491462.13</v>
      </c>
      <c r="AG93" s="281"/>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row>
    <row r="94" spans="1:76" s="283" customFormat="1" ht="17.25" customHeight="1" thickTop="1" thickBot="1" x14ac:dyDescent="0.35">
      <c r="A94" s="269"/>
      <c r="B94" s="270" t="s">
        <v>830</v>
      </c>
      <c r="C94" s="271"/>
      <c r="D94" s="270" t="s">
        <v>829</v>
      </c>
      <c r="E94" s="272"/>
      <c r="F94" s="273"/>
      <c r="G94" s="272"/>
      <c r="H94" s="273"/>
      <c r="I94" s="272"/>
      <c r="J94" s="273"/>
      <c r="K94" s="272"/>
      <c r="L94" s="273"/>
      <c r="M94" s="272"/>
      <c r="N94" s="273"/>
      <c r="O94" s="272"/>
      <c r="P94" s="273"/>
      <c r="Q94" s="274"/>
      <c r="R94" s="273"/>
      <c r="S94" s="275">
        <v>43321</v>
      </c>
      <c r="T94" s="276">
        <v>1352515.03</v>
      </c>
      <c r="U94" s="272"/>
      <c r="V94" s="273"/>
      <c r="W94" s="272"/>
      <c r="X94" s="273"/>
      <c r="Y94" s="272"/>
      <c r="Z94" s="273"/>
      <c r="AA94" s="272"/>
      <c r="AB94" s="273"/>
      <c r="AC94" s="277">
        <f t="shared" si="3"/>
        <v>1352515.03</v>
      </c>
      <c r="AD94" s="278"/>
      <c r="AE94" s="279"/>
      <c r="AF94" s="280">
        <f t="shared" si="4"/>
        <v>1352515.03</v>
      </c>
      <c r="AG94" s="281"/>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c r="BR94" s="282"/>
      <c r="BS94" s="282"/>
      <c r="BT94" s="282"/>
      <c r="BU94" s="282"/>
      <c r="BV94" s="282"/>
      <c r="BW94" s="282"/>
      <c r="BX94" s="282"/>
    </row>
    <row r="95" spans="1:76" s="283" customFormat="1" ht="17.25" customHeight="1" thickTop="1" thickBot="1" x14ac:dyDescent="0.35">
      <c r="A95" s="269"/>
      <c r="B95" s="270" t="s">
        <v>438</v>
      </c>
      <c r="C95" s="271"/>
      <c r="D95" s="270" t="s">
        <v>831</v>
      </c>
      <c r="E95" s="272"/>
      <c r="F95" s="273"/>
      <c r="G95" s="272"/>
      <c r="H95" s="273"/>
      <c r="I95" s="272"/>
      <c r="J95" s="273"/>
      <c r="K95" s="272"/>
      <c r="L95" s="273"/>
      <c r="M95" s="272"/>
      <c r="N95" s="273"/>
      <c r="O95" s="272"/>
      <c r="P95" s="273"/>
      <c r="Q95" s="274"/>
      <c r="R95" s="273"/>
      <c r="S95" s="275"/>
      <c r="T95" s="273"/>
      <c r="U95" s="272"/>
      <c r="V95" s="273"/>
      <c r="W95" s="272">
        <v>43381</v>
      </c>
      <c r="X95" s="273">
        <v>2107757</v>
      </c>
      <c r="Y95" s="272"/>
      <c r="Z95" s="273"/>
      <c r="AA95" s="272"/>
      <c r="AB95" s="273"/>
      <c r="AC95" s="277">
        <f t="shared" si="3"/>
        <v>2107757</v>
      </c>
      <c r="AD95" s="278"/>
      <c r="AE95" s="279"/>
      <c r="AF95" s="280">
        <f t="shared" si="4"/>
        <v>2107757</v>
      </c>
      <c r="AG95" s="281"/>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c r="BV95" s="282"/>
      <c r="BW95" s="282"/>
      <c r="BX95" s="282"/>
    </row>
    <row r="96" spans="1:76" s="283" customFormat="1" ht="17.25" customHeight="1" thickTop="1" thickBot="1" x14ac:dyDescent="0.35">
      <c r="A96" s="269"/>
      <c r="B96" s="270" t="s">
        <v>46</v>
      </c>
      <c r="C96" s="271"/>
      <c r="D96" s="270" t="s">
        <v>832</v>
      </c>
      <c r="E96" s="272"/>
      <c r="F96" s="273"/>
      <c r="G96" s="272"/>
      <c r="H96" s="273"/>
      <c r="I96" s="272"/>
      <c r="J96" s="273"/>
      <c r="K96" s="272"/>
      <c r="L96" s="273"/>
      <c r="M96" s="272"/>
      <c r="N96" s="273"/>
      <c r="O96" s="272"/>
      <c r="P96" s="273"/>
      <c r="Q96" s="274"/>
      <c r="R96" s="273"/>
      <c r="S96" s="275"/>
      <c r="T96" s="273"/>
      <c r="U96" s="272"/>
      <c r="V96" s="273"/>
      <c r="W96" s="272">
        <v>43376</v>
      </c>
      <c r="X96" s="276">
        <v>1329853.6000000001</v>
      </c>
      <c r="Y96" s="272"/>
      <c r="Z96" s="273"/>
      <c r="AA96" s="272"/>
      <c r="AB96" s="273"/>
      <c r="AC96" s="277">
        <f t="shared" si="3"/>
        <v>1329853.6000000001</v>
      </c>
      <c r="AD96" s="278"/>
      <c r="AE96" s="279"/>
      <c r="AF96" s="280">
        <f t="shared" si="4"/>
        <v>1329853.6000000001</v>
      </c>
      <c r="AG96" s="281"/>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2"/>
      <c r="BX96" s="282"/>
    </row>
    <row r="97" spans="1:76" s="283" customFormat="1" ht="17.25" customHeight="1" thickTop="1" thickBot="1" x14ac:dyDescent="0.35">
      <c r="A97" s="269"/>
      <c r="B97" s="270" t="s">
        <v>65</v>
      </c>
      <c r="C97" s="271"/>
      <c r="D97" s="270" t="s">
        <v>832</v>
      </c>
      <c r="E97" s="272"/>
      <c r="F97" s="273"/>
      <c r="G97" s="272"/>
      <c r="H97" s="273"/>
      <c r="I97" s="272"/>
      <c r="J97" s="273"/>
      <c r="K97" s="272"/>
      <c r="L97" s="273"/>
      <c r="M97" s="272"/>
      <c r="N97" s="273"/>
      <c r="O97" s="272"/>
      <c r="P97" s="273"/>
      <c r="Q97" s="274"/>
      <c r="R97" s="273"/>
      <c r="S97" s="275"/>
      <c r="T97" s="273"/>
      <c r="U97" s="274">
        <v>43360</v>
      </c>
      <c r="V97" s="273">
        <v>40222.33</v>
      </c>
      <c r="W97" s="272"/>
      <c r="X97" s="287"/>
      <c r="Y97" s="272"/>
      <c r="Z97" s="273"/>
      <c r="AA97" s="272"/>
      <c r="AB97" s="273"/>
      <c r="AC97" s="277">
        <f t="shared" si="3"/>
        <v>40222.33</v>
      </c>
      <c r="AD97" s="278"/>
      <c r="AE97" s="279"/>
      <c r="AF97" s="280">
        <f t="shared" si="4"/>
        <v>40222.33</v>
      </c>
      <c r="AG97" s="281"/>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2"/>
      <c r="BU97" s="282"/>
      <c r="BV97" s="282"/>
      <c r="BW97" s="282"/>
      <c r="BX97" s="282"/>
    </row>
    <row r="98" spans="1:76" s="283" customFormat="1" ht="17.25" customHeight="1" thickTop="1" thickBot="1" x14ac:dyDescent="0.35">
      <c r="A98" s="269"/>
      <c r="B98" s="270" t="s">
        <v>848</v>
      </c>
      <c r="C98" s="271"/>
      <c r="D98" s="284" t="s">
        <v>835</v>
      </c>
      <c r="E98" s="272"/>
      <c r="F98" s="273"/>
      <c r="G98" s="272"/>
      <c r="H98" s="273"/>
      <c r="I98" s="272"/>
      <c r="J98" s="273"/>
      <c r="K98" s="272"/>
      <c r="L98" s="273"/>
      <c r="M98" s="272"/>
      <c r="N98" s="273"/>
      <c r="O98" s="272"/>
      <c r="P98" s="285"/>
      <c r="Q98" s="274"/>
      <c r="R98" s="285"/>
      <c r="S98" s="275"/>
      <c r="T98" s="285"/>
      <c r="U98" s="272"/>
      <c r="V98" s="285"/>
      <c r="W98" s="272">
        <v>43383</v>
      </c>
      <c r="X98" s="285">
        <v>4990</v>
      </c>
      <c r="Y98" s="274">
        <v>43419</v>
      </c>
      <c r="Z98" s="276">
        <v>1982814.75</v>
      </c>
      <c r="AA98" s="272">
        <v>43455</v>
      </c>
      <c r="AB98" s="285">
        <v>3324</v>
      </c>
      <c r="AC98" s="277">
        <f t="shared" si="3"/>
        <v>1991128.75</v>
      </c>
      <c r="AD98" s="278"/>
      <c r="AE98" s="279"/>
      <c r="AF98" s="280">
        <f t="shared" si="4"/>
        <v>1991128.75</v>
      </c>
      <c r="AG98" s="281"/>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c r="BT98" s="282"/>
      <c r="BU98" s="282"/>
      <c r="BV98" s="282"/>
      <c r="BW98" s="282"/>
      <c r="BX98" s="282"/>
    </row>
    <row r="99" spans="1:76" s="283" customFormat="1" ht="17.25" customHeight="1" thickTop="1" thickBot="1" x14ac:dyDescent="0.35">
      <c r="A99" s="269"/>
      <c r="B99" s="270" t="s">
        <v>848</v>
      </c>
      <c r="C99" s="271"/>
      <c r="D99" s="284" t="s">
        <v>835</v>
      </c>
      <c r="E99" s="272"/>
      <c r="F99" s="273"/>
      <c r="G99" s="272"/>
      <c r="H99" s="273"/>
      <c r="I99" s="272"/>
      <c r="J99" s="273"/>
      <c r="K99" s="272"/>
      <c r="L99" s="273"/>
      <c r="M99" s="272"/>
      <c r="N99" s="273"/>
      <c r="O99" s="272"/>
      <c r="P99" s="285"/>
      <c r="Q99" s="274"/>
      <c r="R99" s="285"/>
      <c r="S99" s="275"/>
      <c r="T99" s="285"/>
      <c r="U99" s="272"/>
      <c r="V99" s="285"/>
      <c r="W99" s="272"/>
      <c r="X99" s="285"/>
      <c r="Y99" s="274">
        <v>43419</v>
      </c>
      <c r="Z99" s="286">
        <v>1062554.75</v>
      </c>
      <c r="AA99" s="272"/>
      <c r="AB99" s="273"/>
      <c r="AC99" s="277">
        <f t="shared" si="3"/>
        <v>1062554.75</v>
      </c>
      <c r="AD99" s="278"/>
      <c r="AE99" s="279"/>
      <c r="AF99" s="280">
        <f t="shared" si="4"/>
        <v>1062554.75</v>
      </c>
      <c r="AG99" s="281"/>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2"/>
    </row>
    <row r="100" spans="1:76" s="283" customFormat="1" ht="17.25" customHeight="1" thickTop="1" thickBot="1" x14ac:dyDescent="0.35">
      <c r="A100" s="269"/>
      <c r="B100" s="270" t="s">
        <v>52</v>
      </c>
      <c r="C100" s="271"/>
      <c r="D100" s="284" t="s">
        <v>835</v>
      </c>
      <c r="E100" s="272"/>
      <c r="F100" s="273"/>
      <c r="G100" s="272"/>
      <c r="H100" s="273"/>
      <c r="I100" s="272"/>
      <c r="J100" s="273"/>
      <c r="K100" s="272"/>
      <c r="L100" s="273"/>
      <c r="M100" s="272"/>
      <c r="N100" s="273"/>
      <c r="O100" s="272"/>
      <c r="P100" s="285"/>
      <c r="Q100" s="274">
        <v>43284</v>
      </c>
      <c r="R100" s="273">
        <v>16642</v>
      </c>
      <c r="S100" s="275"/>
      <c r="T100" s="285"/>
      <c r="U100" s="272"/>
      <c r="V100" s="285"/>
      <c r="W100" s="272"/>
      <c r="X100" s="285"/>
      <c r="Y100" s="272"/>
      <c r="Z100" s="273"/>
      <c r="AA100" s="272"/>
      <c r="AB100" s="273"/>
      <c r="AC100" s="277">
        <f t="shared" si="3"/>
        <v>16642</v>
      </c>
      <c r="AD100" s="278"/>
      <c r="AE100" s="279"/>
      <c r="AF100" s="280">
        <f t="shared" si="4"/>
        <v>16642</v>
      </c>
      <c r="AG100" s="281"/>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row>
    <row r="101" spans="1:76" s="283" customFormat="1" ht="17.25" customHeight="1" thickTop="1" thickBot="1" x14ac:dyDescent="0.35">
      <c r="A101" s="269"/>
      <c r="B101" s="270" t="s">
        <v>913</v>
      </c>
      <c r="C101" s="271"/>
      <c r="D101" s="284" t="s">
        <v>835</v>
      </c>
      <c r="E101" s="272"/>
      <c r="F101" s="273"/>
      <c r="G101" s="272"/>
      <c r="H101" s="273"/>
      <c r="I101" s="272"/>
      <c r="J101" s="273"/>
      <c r="K101" s="272"/>
      <c r="L101" s="273"/>
      <c r="M101" s="272"/>
      <c r="N101" s="273"/>
      <c r="O101" s="272"/>
      <c r="P101" s="285"/>
      <c r="Q101" s="274"/>
      <c r="R101" s="285"/>
      <c r="S101" s="275"/>
      <c r="T101" s="285"/>
      <c r="U101" s="272"/>
      <c r="V101" s="285"/>
      <c r="W101" s="272"/>
      <c r="X101" s="285"/>
      <c r="Y101" s="272"/>
      <c r="Z101" s="285"/>
      <c r="AA101" s="272">
        <v>43441</v>
      </c>
      <c r="AB101" s="285">
        <v>54639.64</v>
      </c>
      <c r="AC101" s="277">
        <f t="shared" si="3"/>
        <v>54639.64</v>
      </c>
      <c r="AD101" s="278"/>
      <c r="AE101" s="279"/>
      <c r="AF101" s="280">
        <f t="shared" si="4"/>
        <v>54639.64</v>
      </c>
      <c r="AG101" s="281"/>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282"/>
    </row>
    <row r="102" spans="1:76" s="283" customFormat="1" ht="17.25" customHeight="1" thickTop="1" thickBot="1" x14ac:dyDescent="0.35">
      <c r="A102" s="269"/>
      <c r="B102" s="270" t="s">
        <v>438</v>
      </c>
      <c r="C102" s="271"/>
      <c r="D102" s="284" t="s">
        <v>838</v>
      </c>
      <c r="E102" s="272"/>
      <c r="F102" s="273"/>
      <c r="G102" s="272"/>
      <c r="H102" s="273"/>
      <c r="I102" s="272"/>
      <c r="J102" s="273"/>
      <c r="K102" s="272"/>
      <c r="L102" s="273"/>
      <c r="M102" s="272"/>
      <c r="N102" s="273"/>
      <c r="O102" s="272"/>
      <c r="P102" s="285"/>
      <c r="Q102" s="274"/>
      <c r="R102" s="285"/>
      <c r="S102" s="275"/>
      <c r="T102" s="285"/>
      <c r="U102" s="272"/>
      <c r="V102" s="285"/>
      <c r="W102" s="272"/>
      <c r="X102" s="285"/>
      <c r="Y102" s="272">
        <v>43417</v>
      </c>
      <c r="Z102" s="285">
        <v>101057</v>
      </c>
      <c r="AA102" s="272"/>
      <c r="AB102" s="273"/>
      <c r="AC102" s="277">
        <f t="shared" si="3"/>
        <v>101057</v>
      </c>
      <c r="AD102" s="278"/>
      <c r="AE102" s="279"/>
      <c r="AF102" s="280">
        <f t="shared" si="4"/>
        <v>101057</v>
      </c>
      <c r="AG102" s="281"/>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c r="BV102" s="282"/>
      <c r="BW102" s="282"/>
      <c r="BX102" s="282"/>
    </row>
    <row r="103" spans="1:76" s="283" customFormat="1" ht="17.25" customHeight="1" thickTop="1" thickBot="1" x14ac:dyDescent="0.35">
      <c r="A103" s="269"/>
      <c r="B103" s="270" t="s">
        <v>438</v>
      </c>
      <c r="C103" s="271"/>
      <c r="D103" s="284" t="s">
        <v>839</v>
      </c>
      <c r="E103" s="272"/>
      <c r="F103" s="273"/>
      <c r="G103" s="272"/>
      <c r="H103" s="273"/>
      <c r="I103" s="272"/>
      <c r="J103" s="273"/>
      <c r="K103" s="272"/>
      <c r="L103" s="273"/>
      <c r="M103" s="272"/>
      <c r="N103" s="273"/>
      <c r="O103" s="272"/>
      <c r="P103" s="285"/>
      <c r="Q103" s="274"/>
      <c r="R103" s="285"/>
      <c r="S103" s="275"/>
      <c r="T103" s="285"/>
      <c r="U103" s="272"/>
      <c r="V103" s="285"/>
      <c r="W103" s="272"/>
      <c r="X103" s="285"/>
      <c r="Y103" s="272"/>
      <c r="Z103" s="273"/>
      <c r="AA103" s="272"/>
      <c r="AB103" s="273"/>
      <c r="AC103" s="277">
        <f t="shared" si="3"/>
        <v>0</v>
      </c>
      <c r="AD103" s="288">
        <v>2790000</v>
      </c>
      <c r="AE103" s="279"/>
      <c r="AF103" s="280">
        <f t="shared" si="4"/>
        <v>2790000</v>
      </c>
      <c r="AG103" s="281"/>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row>
    <row r="104" spans="1:76" s="283" customFormat="1" ht="17.25" customHeight="1" thickTop="1" thickBot="1" x14ac:dyDescent="0.35">
      <c r="A104" s="269"/>
      <c r="B104" s="270" t="s">
        <v>849</v>
      </c>
      <c r="C104" s="271"/>
      <c r="D104" s="284" t="s">
        <v>839</v>
      </c>
      <c r="E104" s="272"/>
      <c r="F104" s="273"/>
      <c r="G104" s="272"/>
      <c r="H104" s="273"/>
      <c r="I104" s="272"/>
      <c r="J104" s="273"/>
      <c r="K104" s="272"/>
      <c r="L104" s="273"/>
      <c r="M104" s="272"/>
      <c r="N104" s="273"/>
      <c r="O104" s="272"/>
      <c r="P104" s="285"/>
      <c r="Q104" s="274"/>
      <c r="R104" s="285"/>
      <c r="S104" s="275"/>
      <c r="T104" s="285"/>
      <c r="U104" s="272"/>
      <c r="V104" s="285"/>
      <c r="W104" s="272"/>
      <c r="X104" s="285"/>
      <c r="Y104" s="272">
        <v>43413</v>
      </c>
      <c r="Z104" s="285">
        <v>49000</v>
      </c>
      <c r="AA104" s="272"/>
      <c r="AB104" s="273"/>
      <c r="AC104" s="277">
        <f t="shared" si="3"/>
        <v>49000</v>
      </c>
      <c r="AD104" s="278"/>
      <c r="AE104" s="279"/>
      <c r="AF104" s="280">
        <f t="shared" si="4"/>
        <v>49000</v>
      </c>
      <c r="AG104" s="281"/>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c r="BR104" s="282"/>
      <c r="BS104" s="282"/>
      <c r="BT104" s="282"/>
      <c r="BU104" s="282"/>
      <c r="BV104" s="282"/>
      <c r="BW104" s="282"/>
      <c r="BX104" s="282"/>
    </row>
    <row r="105" spans="1:76" s="283" customFormat="1" ht="17.25" customHeight="1" thickTop="1" thickBot="1" x14ac:dyDescent="0.35">
      <c r="A105" s="269"/>
      <c r="B105" s="270" t="s">
        <v>46</v>
      </c>
      <c r="C105" s="271"/>
      <c r="D105" s="284" t="s">
        <v>840</v>
      </c>
      <c r="E105" s="272"/>
      <c r="F105" s="273"/>
      <c r="G105" s="272"/>
      <c r="H105" s="273"/>
      <c r="I105" s="272"/>
      <c r="J105" s="273"/>
      <c r="K105" s="272"/>
      <c r="L105" s="273"/>
      <c r="M105" s="272"/>
      <c r="N105" s="273"/>
      <c r="O105" s="272"/>
      <c r="P105" s="285"/>
      <c r="Q105" s="274"/>
      <c r="R105" s="285"/>
      <c r="S105" s="275"/>
      <c r="T105" s="285"/>
      <c r="U105" s="272"/>
      <c r="V105" s="285"/>
      <c r="W105" s="272"/>
      <c r="X105" s="285"/>
      <c r="Y105" s="272"/>
      <c r="Z105" s="273"/>
      <c r="AA105" s="289">
        <v>43461</v>
      </c>
      <c r="AB105" s="290">
        <v>1533494.65</v>
      </c>
      <c r="AC105" s="277">
        <f t="shared" si="3"/>
        <v>1533494.65</v>
      </c>
      <c r="AD105" s="278"/>
      <c r="AE105" s="279"/>
      <c r="AF105" s="280">
        <f t="shared" si="4"/>
        <v>1533494.65</v>
      </c>
      <c r="AG105" s="281"/>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2"/>
      <c r="BT105" s="282"/>
      <c r="BU105" s="282"/>
      <c r="BV105" s="282"/>
      <c r="BW105" s="282"/>
      <c r="BX105" s="282"/>
    </row>
    <row r="106" spans="1:76" s="59" customFormat="1" ht="17.25" customHeight="1" thickTop="1" thickBot="1" x14ac:dyDescent="0.25">
      <c r="A106" s="9" t="s">
        <v>21</v>
      </c>
      <c r="B106" s="18" t="s">
        <v>22</v>
      </c>
      <c r="D106" s="15"/>
      <c r="E106" s="201"/>
      <c r="F106" s="108">
        <f>SUM(F107:F907)</f>
        <v>17099674.66</v>
      </c>
      <c r="G106" s="183"/>
      <c r="H106" s="108">
        <f>SUM(H107:H907)</f>
        <v>14575437.640000002</v>
      </c>
      <c r="I106" s="183"/>
      <c r="J106" s="108">
        <f>SUM(J107:J907)</f>
        <v>19981179.039999995</v>
      </c>
      <c r="K106" s="183"/>
      <c r="L106" s="108">
        <f>SUM(L107:L907)</f>
        <v>20570319.759999998</v>
      </c>
      <c r="M106" s="184"/>
      <c r="N106" s="108">
        <f>SUM(N107:N907)</f>
        <v>27008327.099999994</v>
      </c>
      <c r="O106" s="183"/>
      <c r="P106" s="108">
        <f>SUM(P107:P907)</f>
        <v>30526874.859999992</v>
      </c>
      <c r="Q106" s="230"/>
      <c r="R106" s="108">
        <f>SUM(R107:R907)</f>
        <v>20192897.179999996</v>
      </c>
      <c r="S106" s="36"/>
      <c r="T106" s="108">
        <f>SUM(T107:T907)</f>
        <v>7735518.7299999995</v>
      </c>
      <c r="U106" s="109"/>
      <c r="V106" s="108">
        <f>SUM(V107:V907)</f>
        <v>8365717.5800000001</v>
      </c>
      <c r="W106" s="183"/>
      <c r="X106" s="108">
        <f>SUM(X107:X907)</f>
        <v>9203226.0499999989</v>
      </c>
      <c r="Y106" s="201"/>
      <c r="Z106" s="108">
        <f>SUM(Z107:Z907)</f>
        <v>11461957.669999996</v>
      </c>
      <c r="AA106" s="108"/>
      <c r="AB106" s="108">
        <f>SUM(AB107:AB907)</f>
        <v>6212442.21</v>
      </c>
      <c r="AC106" s="85">
        <f t="shared" ref="AC106:AC167" si="5">F106+H106+J106+L106+N106+P106+R106+T106+V106+X106+Z106+AB106</f>
        <v>192933572.47999999</v>
      </c>
      <c r="AD106" s="42"/>
      <c r="AE106" s="24"/>
      <c r="AF106" s="6">
        <f t="shared" ref="AF106:AF167" si="6">AC106+AD106</f>
        <v>192933572.47999999</v>
      </c>
      <c r="AG106" s="101"/>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row>
    <row r="107" spans="1:76" s="59" customFormat="1" ht="17.25" customHeight="1" thickTop="1" thickBot="1" x14ac:dyDescent="0.35">
      <c r="A107" s="9"/>
      <c r="B107" s="28" t="s">
        <v>870</v>
      </c>
      <c r="C107" s="21"/>
      <c r="D107" s="20" t="s">
        <v>869</v>
      </c>
      <c r="E107" s="115"/>
      <c r="F107" s="32"/>
      <c r="G107" s="202"/>
      <c r="H107" s="152"/>
      <c r="I107" s="184"/>
      <c r="J107" s="150"/>
      <c r="K107" s="157"/>
      <c r="L107" s="32"/>
      <c r="M107" s="184"/>
      <c r="N107" s="32"/>
      <c r="O107" s="32"/>
      <c r="P107" s="113"/>
      <c r="Q107" s="230"/>
      <c r="R107" s="114"/>
      <c r="S107" s="230"/>
      <c r="T107" s="255"/>
      <c r="U107" s="230">
        <v>43357</v>
      </c>
      <c r="V107" s="32">
        <v>12400</v>
      </c>
      <c r="W107" s="230"/>
      <c r="X107" s="253"/>
      <c r="Y107" s="201"/>
      <c r="Z107" s="130"/>
      <c r="AA107" s="130"/>
      <c r="AB107" s="130"/>
      <c r="AC107" s="85">
        <f t="shared" si="5"/>
        <v>12400</v>
      </c>
      <c r="AD107" s="42"/>
      <c r="AE107" s="24"/>
      <c r="AF107" s="6">
        <f t="shared" si="6"/>
        <v>12400</v>
      </c>
      <c r="AG107" s="101"/>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row>
    <row r="108" spans="1:76" s="59" customFormat="1" ht="17.25" customHeight="1" thickTop="1" thickBot="1" x14ac:dyDescent="0.35">
      <c r="A108" s="9"/>
      <c r="B108" s="28" t="s">
        <v>53</v>
      </c>
      <c r="C108" s="21"/>
      <c r="D108" s="20" t="s">
        <v>691</v>
      </c>
      <c r="E108" s="115"/>
      <c r="F108" s="32"/>
      <c r="G108" s="202"/>
      <c r="H108" s="152"/>
      <c r="I108" s="184"/>
      <c r="J108" s="150"/>
      <c r="K108" s="157"/>
      <c r="L108" s="32"/>
      <c r="M108" s="184"/>
      <c r="N108" s="32"/>
      <c r="O108" s="32"/>
      <c r="P108" s="113"/>
      <c r="Q108" s="230"/>
      <c r="R108" s="114"/>
      <c r="S108" s="230"/>
      <c r="T108" s="130"/>
      <c r="U108" s="109"/>
      <c r="V108" s="130"/>
      <c r="W108" s="230">
        <v>43383</v>
      </c>
      <c r="X108" s="32">
        <v>28000</v>
      </c>
      <c r="Y108" s="201"/>
      <c r="Z108" s="130"/>
      <c r="AA108" s="130"/>
      <c r="AB108" s="130"/>
      <c r="AC108" s="85">
        <f t="shared" si="5"/>
        <v>28000</v>
      </c>
      <c r="AD108" s="42"/>
      <c r="AE108" s="24"/>
      <c r="AF108" s="6">
        <f t="shared" si="6"/>
        <v>28000</v>
      </c>
      <c r="AG108" s="101"/>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row>
    <row r="109" spans="1:76" s="59" customFormat="1" ht="17.25" customHeight="1" thickTop="1" thickBot="1" x14ac:dyDescent="0.35">
      <c r="A109" s="9"/>
      <c r="B109" s="28" t="s">
        <v>647</v>
      </c>
      <c r="C109" s="21"/>
      <c r="D109" s="20" t="s">
        <v>678</v>
      </c>
      <c r="E109" s="115"/>
      <c r="F109" s="32"/>
      <c r="G109" s="202"/>
      <c r="H109" s="152"/>
      <c r="I109" s="184"/>
      <c r="J109" s="150"/>
      <c r="K109" s="157"/>
      <c r="L109" s="32"/>
      <c r="M109" s="184"/>
      <c r="N109" s="32"/>
      <c r="O109" s="32"/>
      <c r="P109" s="113"/>
      <c r="Q109" s="230"/>
      <c r="R109" s="114"/>
      <c r="S109" s="230"/>
      <c r="T109" s="246"/>
      <c r="U109" s="109"/>
      <c r="V109" s="130"/>
      <c r="W109" s="230">
        <v>43382</v>
      </c>
      <c r="X109" s="246">
        <v>267657.71999999997</v>
      </c>
      <c r="Y109" s="201"/>
      <c r="Z109" s="130"/>
      <c r="AA109" s="130"/>
      <c r="AB109" s="130"/>
      <c r="AC109" s="85">
        <f t="shared" si="5"/>
        <v>267657.71999999997</v>
      </c>
      <c r="AD109" s="42"/>
      <c r="AE109" s="24"/>
      <c r="AF109" s="6">
        <f t="shared" si="6"/>
        <v>267657.71999999997</v>
      </c>
      <c r="AG109" s="101"/>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row>
    <row r="110" spans="1:76" s="59" customFormat="1" ht="17.25" customHeight="1" thickTop="1" thickBot="1" x14ac:dyDescent="0.35">
      <c r="A110" s="9"/>
      <c r="B110" s="28" t="s">
        <v>647</v>
      </c>
      <c r="C110" s="21"/>
      <c r="D110" s="20" t="s">
        <v>729</v>
      </c>
      <c r="E110" s="115"/>
      <c r="F110" s="32"/>
      <c r="G110" s="202"/>
      <c r="H110" s="152"/>
      <c r="I110" s="184"/>
      <c r="J110" s="150"/>
      <c r="K110" s="157"/>
      <c r="L110" s="32"/>
      <c r="M110" s="184"/>
      <c r="N110" s="32"/>
      <c r="O110" s="32"/>
      <c r="P110" s="113"/>
      <c r="Q110" s="230"/>
      <c r="R110" s="114"/>
      <c r="S110" s="36"/>
      <c r="T110" s="130"/>
      <c r="U110" s="109"/>
      <c r="V110" s="130"/>
      <c r="W110" s="230">
        <v>43382</v>
      </c>
      <c r="X110" s="32">
        <v>133828.85999999999</v>
      </c>
      <c r="Y110" s="201"/>
      <c r="Z110" s="130"/>
      <c r="AA110" s="130"/>
      <c r="AB110" s="130"/>
      <c r="AC110" s="85">
        <f t="shared" si="5"/>
        <v>133828.85999999999</v>
      </c>
      <c r="AD110" s="42"/>
      <c r="AE110" s="24"/>
      <c r="AF110" s="6">
        <f t="shared" si="6"/>
        <v>133828.85999999999</v>
      </c>
      <c r="AG110" s="101"/>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row>
    <row r="111" spans="1:76" s="59" customFormat="1" ht="17.25" customHeight="1" thickTop="1" thickBot="1" x14ac:dyDescent="0.35">
      <c r="A111" s="9"/>
      <c r="B111" s="28" t="s">
        <v>52</v>
      </c>
      <c r="C111" s="21"/>
      <c r="D111" s="20" t="s">
        <v>729</v>
      </c>
      <c r="E111" s="115"/>
      <c r="F111" s="32"/>
      <c r="G111" s="202"/>
      <c r="H111" s="152"/>
      <c r="I111" s="184"/>
      <c r="J111" s="150"/>
      <c r="K111" s="157"/>
      <c r="L111" s="32"/>
      <c r="M111" s="184"/>
      <c r="N111" s="32"/>
      <c r="O111" s="32"/>
      <c r="P111" s="113"/>
      <c r="Q111" s="230"/>
      <c r="R111" s="114"/>
      <c r="S111" s="36"/>
      <c r="T111" s="130"/>
      <c r="U111" s="109"/>
      <c r="V111" s="130"/>
      <c r="W111" s="230">
        <v>43398</v>
      </c>
      <c r="X111" s="32">
        <v>74000</v>
      </c>
      <c r="Y111" s="201"/>
      <c r="Z111" s="130"/>
      <c r="AA111" s="130"/>
      <c r="AB111" s="130"/>
      <c r="AC111" s="85">
        <f t="shared" si="5"/>
        <v>74000</v>
      </c>
      <c r="AD111" s="42"/>
      <c r="AE111" s="24"/>
      <c r="AF111" s="6">
        <f t="shared" si="6"/>
        <v>74000</v>
      </c>
      <c r="AG111" s="101"/>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row>
    <row r="112" spans="1:76" s="59" customFormat="1" ht="17.25" customHeight="1" thickTop="1" thickBot="1" x14ac:dyDescent="0.35">
      <c r="A112" s="9"/>
      <c r="B112" s="28" t="s">
        <v>61</v>
      </c>
      <c r="C112" s="21"/>
      <c r="D112" s="20" t="s">
        <v>97</v>
      </c>
      <c r="E112" s="115">
        <v>43118</v>
      </c>
      <c r="F112" s="32">
        <v>16150</v>
      </c>
      <c r="G112" s="202"/>
      <c r="H112" s="152"/>
      <c r="I112" s="184"/>
      <c r="J112" s="150"/>
      <c r="K112" s="157"/>
      <c r="L112" s="32"/>
      <c r="M112" s="184"/>
      <c r="N112" s="32"/>
      <c r="O112" s="32"/>
      <c r="P112" s="113"/>
      <c r="Q112" s="230"/>
      <c r="R112" s="114"/>
      <c r="S112" s="36"/>
      <c r="T112" s="130"/>
      <c r="U112" s="109"/>
      <c r="V112" s="130"/>
      <c r="W112" s="31"/>
      <c r="X112" s="130"/>
      <c r="Y112" s="201"/>
      <c r="Z112" s="130"/>
      <c r="AA112" s="130"/>
      <c r="AB112" s="130"/>
      <c r="AC112" s="85">
        <f t="shared" si="5"/>
        <v>16150</v>
      </c>
      <c r="AD112" s="42"/>
      <c r="AE112" s="24"/>
      <c r="AF112" s="6">
        <f t="shared" si="6"/>
        <v>16150</v>
      </c>
      <c r="AG112" s="101"/>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row>
    <row r="113" spans="1:76" s="59" customFormat="1" ht="17.25" customHeight="1" thickTop="1" thickBot="1" x14ac:dyDescent="0.35">
      <c r="A113" s="9"/>
      <c r="B113" s="28" t="s">
        <v>53</v>
      </c>
      <c r="C113" s="21"/>
      <c r="D113" s="20" t="s">
        <v>362</v>
      </c>
      <c r="E113" s="230"/>
      <c r="F113" s="171"/>
      <c r="G113" s="202"/>
      <c r="H113" s="152"/>
      <c r="I113" s="115">
        <v>43160</v>
      </c>
      <c r="J113" s="32">
        <v>168298.95</v>
      </c>
      <c r="K113" s="115">
        <v>43214</v>
      </c>
      <c r="L113" s="32">
        <v>5828.59</v>
      </c>
      <c r="M113" s="184"/>
      <c r="N113" s="32"/>
      <c r="O113" s="32"/>
      <c r="P113" s="113"/>
      <c r="Q113" s="230"/>
      <c r="R113" s="114"/>
      <c r="S113" s="36"/>
      <c r="T113" s="130"/>
      <c r="U113" s="109"/>
      <c r="V113" s="130"/>
      <c r="W113" s="31"/>
      <c r="X113" s="130"/>
      <c r="Y113" s="201"/>
      <c r="Z113" s="130"/>
      <c r="AA113" s="130"/>
      <c r="AB113" s="130"/>
      <c r="AC113" s="85">
        <f t="shared" si="5"/>
        <v>174127.54</v>
      </c>
      <c r="AD113" s="42"/>
      <c r="AE113" s="24"/>
      <c r="AF113" s="6">
        <f t="shared" si="6"/>
        <v>174127.54</v>
      </c>
      <c r="AG113" s="101"/>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row>
    <row r="114" spans="1:76" s="59" customFormat="1" ht="17.25" customHeight="1" thickTop="1" thickBot="1" x14ac:dyDescent="0.35">
      <c r="A114" s="9"/>
      <c r="B114" s="28" t="s">
        <v>477</v>
      </c>
      <c r="C114" s="21"/>
      <c r="D114" s="20" t="s">
        <v>362</v>
      </c>
      <c r="E114" s="115">
        <v>43124</v>
      </c>
      <c r="F114" s="32">
        <v>340500</v>
      </c>
      <c r="G114" s="202"/>
      <c r="H114" s="152"/>
      <c r="I114" s="115">
        <v>43178</v>
      </c>
      <c r="J114" s="32">
        <v>314.55</v>
      </c>
      <c r="K114" s="230">
        <v>43208</v>
      </c>
      <c r="L114" s="246">
        <v>171000</v>
      </c>
      <c r="M114" s="184"/>
      <c r="N114" s="32"/>
      <c r="O114" s="32"/>
      <c r="P114" s="113"/>
      <c r="Q114" s="230"/>
      <c r="R114" s="114"/>
      <c r="S114" s="36"/>
      <c r="T114" s="130"/>
      <c r="U114" s="109"/>
      <c r="V114" s="130"/>
      <c r="W114" s="31"/>
      <c r="X114" s="130"/>
      <c r="Y114" s="201"/>
      <c r="Z114" s="130"/>
      <c r="AA114" s="130"/>
      <c r="AB114" s="130"/>
      <c r="AC114" s="85">
        <f t="shared" si="5"/>
        <v>511814.55</v>
      </c>
      <c r="AD114" s="42"/>
      <c r="AE114" s="24"/>
      <c r="AF114" s="6">
        <f t="shared" si="6"/>
        <v>511814.55</v>
      </c>
      <c r="AG114" s="101"/>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row>
    <row r="115" spans="1:76" s="59" customFormat="1" ht="17.25" customHeight="1" thickTop="1" thickBot="1" x14ac:dyDescent="0.35">
      <c r="A115" s="9"/>
      <c r="B115" s="28" t="s">
        <v>142</v>
      </c>
      <c r="C115" s="21"/>
      <c r="D115" s="20" t="s">
        <v>48</v>
      </c>
      <c r="E115" s="115">
        <v>43125</v>
      </c>
      <c r="F115" s="32">
        <v>8000</v>
      </c>
      <c r="G115" s="202"/>
      <c r="H115" s="152"/>
      <c r="I115" s="115"/>
      <c r="J115" s="32"/>
      <c r="K115" s="157"/>
      <c r="L115" s="32"/>
      <c r="M115" s="184"/>
      <c r="N115" s="32"/>
      <c r="O115" s="32"/>
      <c r="P115" s="113"/>
      <c r="Q115" s="230"/>
      <c r="R115" s="114"/>
      <c r="S115" s="36"/>
      <c r="T115" s="130"/>
      <c r="U115" s="109"/>
      <c r="V115" s="130"/>
      <c r="W115" s="31"/>
      <c r="X115" s="130"/>
      <c r="Y115" s="201"/>
      <c r="Z115" s="130"/>
      <c r="AA115" s="130"/>
      <c r="AB115" s="130"/>
      <c r="AC115" s="85">
        <f t="shared" si="5"/>
        <v>8000</v>
      </c>
      <c r="AD115" s="42"/>
      <c r="AE115" s="24"/>
      <c r="AF115" s="6">
        <f t="shared" si="6"/>
        <v>8000</v>
      </c>
      <c r="AG115" s="101"/>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row>
    <row r="116" spans="1:76" s="59" customFormat="1" ht="17.25" customHeight="1" thickTop="1" thickBot="1" x14ac:dyDescent="0.35">
      <c r="A116" s="9"/>
      <c r="B116" s="28" t="s">
        <v>637</v>
      </c>
      <c r="C116" s="21"/>
      <c r="D116" s="20" t="s">
        <v>315</v>
      </c>
      <c r="E116" s="230"/>
      <c r="F116" s="171"/>
      <c r="G116" s="202"/>
      <c r="H116" s="152"/>
      <c r="I116" s="115">
        <v>43188</v>
      </c>
      <c r="J116" s="32">
        <v>6970</v>
      </c>
      <c r="K116" s="157"/>
      <c r="L116" s="32"/>
      <c r="M116" s="184">
        <v>43238</v>
      </c>
      <c r="N116" s="32">
        <v>13940</v>
      </c>
      <c r="O116" s="230">
        <v>43259</v>
      </c>
      <c r="P116" s="32">
        <v>5360</v>
      </c>
      <c r="Q116" s="230"/>
      <c r="R116" s="114"/>
      <c r="S116" s="230">
        <v>43314</v>
      </c>
      <c r="T116" s="32">
        <v>38800</v>
      </c>
      <c r="U116" s="109"/>
      <c r="V116" s="130"/>
      <c r="W116" s="31"/>
      <c r="X116" s="130"/>
      <c r="Y116" s="201"/>
      <c r="Z116" s="130"/>
      <c r="AA116" s="130"/>
      <c r="AB116" s="130"/>
      <c r="AC116" s="85">
        <f t="shared" si="5"/>
        <v>65070</v>
      </c>
      <c r="AD116" s="42"/>
      <c r="AE116" s="24"/>
      <c r="AF116" s="6">
        <f t="shared" si="6"/>
        <v>65070</v>
      </c>
      <c r="AG116" s="101"/>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row>
    <row r="117" spans="1:76" s="59" customFormat="1" ht="17.25" customHeight="1" thickTop="1" thickBot="1" x14ac:dyDescent="0.35">
      <c r="A117" s="9"/>
      <c r="B117" s="28" t="s">
        <v>637</v>
      </c>
      <c r="C117" s="21"/>
      <c r="D117" s="20" t="s">
        <v>315</v>
      </c>
      <c r="E117" s="230"/>
      <c r="F117" s="171"/>
      <c r="G117" s="202"/>
      <c r="H117" s="152"/>
      <c r="I117" s="115">
        <v>43188</v>
      </c>
      <c r="J117" s="32">
        <v>9690</v>
      </c>
      <c r="K117" s="157"/>
      <c r="L117" s="32"/>
      <c r="M117" s="184">
        <v>43231</v>
      </c>
      <c r="N117" s="32">
        <v>4400</v>
      </c>
      <c r="O117" s="32"/>
      <c r="P117" s="113"/>
      <c r="Q117" s="230"/>
      <c r="R117" s="114"/>
      <c r="S117" s="36"/>
      <c r="T117" s="130"/>
      <c r="U117" s="109"/>
      <c r="V117" s="130"/>
      <c r="W117" s="31"/>
      <c r="X117" s="130"/>
      <c r="Y117" s="201"/>
      <c r="Z117" s="130"/>
      <c r="AA117" s="130"/>
      <c r="AB117" s="130"/>
      <c r="AC117" s="85">
        <f t="shared" si="5"/>
        <v>14090</v>
      </c>
      <c r="AD117" s="42"/>
      <c r="AE117" s="24"/>
      <c r="AF117" s="6">
        <f t="shared" si="6"/>
        <v>14090</v>
      </c>
      <c r="AG117" s="101"/>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row>
    <row r="118" spans="1:76" s="59" customFormat="1" ht="17.25" customHeight="1" thickTop="1" thickBot="1" x14ac:dyDescent="0.35">
      <c r="A118" s="9"/>
      <c r="B118" s="28" t="s">
        <v>115</v>
      </c>
      <c r="C118" s="21"/>
      <c r="D118" s="20" t="s">
        <v>315</v>
      </c>
      <c r="E118" s="230"/>
      <c r="F118" s="171"/>
      <c r="G118" s="202"/>
      <c r="H118" s="152"/>
      <c r="I118" s="184"/>
      <c r="J118" s="150"/>
      <c r="K118" s="115">
        <v>43195</v>
      </c>
      <c r="L118" s="32">
        <v>5250</v>
      </c>
      <c r="M118" s="184"/>
      <c r="N118" s="32"/>
      <c r="O118" s="32"/>
      <c r="P118" s="113"/>
      <c r="Q118" s="230"/>
      <c r="R118" s="114"/>
      <c r="S118" s="36"/>
      <c r="T118" s="130"/>
      <c r="U118" s="109"/>
      <c r="V118" s="130"/>
      <c r="W118" s="31"/>
      <c r="X118" s="130"/>
      <c r="Y118" s="201"/>
      <c r="Z118" s="130"/>
      <c r="AA118" s="130"/>
      <c r="AB118" s="130"/>
      <c r="AC118" s="85">
        <f t="shared" si="5"/>
        <v>5250</v>
      </c>
      <c r="AD118" s="42"/>
      <c r="AE118" s="24"/>
      <c r="AF118" s="6">
        <f t="shared" si="6"/>
        <v>5250</v>
      </c>
      <c r="AG118" s="101"/>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row>
    <row r="119" spans="1:76" s="59" customFormat="1" ht="17.25" customHeight="1" thickTop="1" thickBot="1" x14ac:dyDescent="0.35">
      <c r="A119" s="9"/>
      <c r="B119" s="28" t="s">
        <v>738</v>
      </c>
      <c r="C119" s="21"/>
      <c r="D119" s="20" t="s">
        <v>737</v>
      </c>
      <c r="E119" s="230"/>
      <c r="F119" s="171"/>
      <c r="G119" s="202"/>
      <c r="H119" s="152"/>
      <c r="I119" s="184"/>
      <c r="J119" s="150"/>
      <c r="K119" s="115"/>
      <c r="L119" s="32"/>
      <c r="M119" s="184"/>
      <c r="N119" s="32"/>
      <c r="O119" s="32"/>
      <c r="P119" s="113"/>
      <c r="Q119" s="230"/>
      <c r="R119" s="114"/>
      <c r="S119" s="36"/>
      <c r="T119" s="255"/>
      <c r="U119" s="109"/>
      <c r="V119" s="130"/>
      <c r="W119" s="230">
        <v>43389</v>
      </c>
      <c r="X119" s="32">
        <v>3030</v>
      </c>
      <c r="Y119" s="201"/>
      <c r="Z119" s="130"/>
      <c r="AA119" s="130"/>
      <c r="AB119" s="130"/>
      <c r="AC119" s="85">
        <f t="shared" si="5"/>
        <v>3030</v>
      </c>
      <c r="AD119" s="42"/>
      <c r="AE119" s="24"/>
      <c r="AF119" s="6">
        <f t="shared" si="6"/>
        <v>3030</v>
      </c>
      <c r="AG119" s="101"/>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row>
    <row r="120" spans="1:76" s="59" customFormat="1" ht="17.25" customHeight="1" thickTop="1" thickBot="1" x14ac:dyDescent="0.35">
      <c r="A120" s="9"/>
      <c r="B120" s="28" t="s">
        <v>52</v>
      </c>
      <c r="C120" s="21"/>
      <c r="D120" s="20" t="s">
        <v>798</v>
      </c>
      <c r="E120" s="230"/>
      <c r="F120" s="171"/>
      <c r="G120" s="202"/>
      <c r="H120" s="152"/>
      <c r="I120" s="184"/>
      <c r="J120" s="150"/>
      <c r="K120" s="115"/>
      <c r="L120" s="32"/>
      <c r="M120" s="184"/>
      <c r="N120" s="32"/>
      <c r="O120" s="32"/>
      <c r="P120" s="113"/>
      <c r="Q120" s="230"/>
      <c r="R120" s="114"/>
      <c r="S120" s="36"/>
      <c r="T120" s="255"/>
      <c r="U120" s="109"/>
      <c r="V120" s="130"/>
      <c r="W120" s="31"/>
      <c r="X120" s="130"/>
      <c r="Y120" s="230">
        <v>43434</v>
      </c>
      <c r="Z120" s="32">
        <v>35257.17</v>
      </c>
      <c r="AA120" s="230">
        <v>43439</v>
      </c>
      <c r="AB120" s="32">
        <v>2800</v>
      </c>
      <c r="AC120" s="85">
        <f t="shared" si="5"/>
        <v>38057.17</v>
      </c>
      <c r="AD120" s="42"/>
      <c r="AE120" s="24"/>
      <c r="AF120" s="6">
        <f t="shared" si="6"/>
        <v>38057.17</v>
      </c>
      <c r="AG120" s="101"/>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row>
    <row r="121" spans="1:76" s="59" customFormat="1" ht="17.25" customHeight="1" thickTop="1" thickBot="1" x14ac:dyDescent="0.35">
      <c r="A121" s="9"/>
      <c r="B121" s="28" t="s">
        <v>52</v>
      </c>
      <c r="C121" s="21"/>
      <c r="D121" s="20" t="s">
        <v>798</v>
      </c>
      <c r="E121" s="230"/>
      <c r="F121" s="171"/>
      <c r="G121" s="202"/>
      <c r="H121" s="152"/>
      <c r="I121" s="184"/>
      <c r="J121" s="150"/>
      <c r="K121" s="115"/>
      <c r="L121" s="32"/>
      <c r="M121" s="184"/>
      <c r="N121" s="32"/>
      <c r="O121" s="32"/>
      <c r="P121" s="113"/>
      <c r="Q121" s="230"/>
      <c r="R121" s="114"/>
      <c r="S121" s="36"/>
      <c r="T121" s="255"/>
      <c r="U121" s="109"/>
      <c r="V121" s="130"/>
      <c r="W121" s="31"/>
      <c r="X121" s="130"/>
      <c r="Y121" s="230"/>
      <c r="Z121" s="114"/>
      <c r="AA121" s="259">
        <v>43446</v>
      </c>
      <c r="AB121" s="114">
        <v>3550</v>
      </c>
      <c r="AC121" s="85">
        <f t="shared" si="5"/>
        <v>3550</v>
      </c>
      <c r="AD121" s="42"/>
      <c r="AE121" s="24"/>
      <c r="AF121" s="6">
        <f t="shared" si="6"/>
        <v>3550</v>
      </c>
      <c r="AG121" s="101"/>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row>
    <row r="122" spans="1:76" s="59" customFormat="1" ht="17.25" customHeight="1" thickTop="1" thickBot="1" x14ac:dyDescent="0.35">
      <c r="A122" s="9"/>
      <c r="B122" s="28" t="s">
        <v>297</v>
      </c>
      <c r="C122" s="21"/>
      <c r="D122" s="20" t="s">
        <v>298</v>
      </c>
      <c r="E122" s="230"/>
      <c r="F122" s="171"/>
      <c r="G122" s="202"/>
      <c r="H122" s="152"/>
      <c r="I122" s="115">
        <v>43172</v>
      </c>
      <c r="J122" s="32">
        <v>373837.75</v>
      </c>
      <c r="K122" s="115">
        <v>43196</v>
      </c>
      <c r="L122" s="32">
        <v>373837.75</v>
      </c>
      <c r="M122" s="184">
        <v>43231</v>
      </c>
      <c r="N122" s="32">
        <v>174200</v>
      </c>
      <c r="O122" s="230">
        <v>43255</v>
      </c>
      <c r="P122" s="32">
        <v>105430</v>
      </c>
      <c r="Q122" s="230">
        <v>43283</v>
      </c>
      <c r="R122" s="32">
        <v>105430</v>
      </c>
      <c r="S122" s="230"/>
      <c r="T122" s="246"/>
      <c r="U122" s="109"/>
      <c r="V122" s="130"/>
      <c r="W122" s="230">
        <v>43388</v>
      </c>
      <c r="X122" s="32">
        <v>193652</v>
      </c>
      <c r="Y122" s="201"/>
      <c r="Z122" s="130"/>
      <c r="AA122" s="130"/>
      <c r="AB122" s="130"/>
      <c r="AC122" s="85">
        <f t="shared" si="5"/>
        <v>1326387.5</v>
      </c>
      <c r="AD122" s="42"/>
      <c r="AE122" s="24"/>
      <c r="AF122" s="6">
        <f t="shared" si="6"/>
        <v>1326387.5</v>
      </c>
      <c r="AG122" s="101"/>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row>
    <row r="123" spans="1:76" s="59" customFormat="1" ht="17.25" customHeight="1" thickTop="1" thickBot="1" x14ac:dyDescent="0.35">
      <c r="A123" s="9"/>
      <c r="B123" s="28" t="s">
        <v>297</v>
      </c>
      <c r="C123" s="21"/>
      <c r="D123" s="20" t="s">
        <v>298</v>
      </c>
      <c r="E123" s="230"/>
      <c r="F123" s="171"/>
      <c r="G123" s="202"/>
      <c r="H123" s="168"/>
      <c r="I123" s="230"/>
      <c r="J123" s="150"/>
      <c r="K123" s="230"/>
      <c r="L123" s="150"/>
      <c r="M123" s="184">
        <v>43237</v>
      </c>
      <c r="N123" s="32">
        <v>174200</v>
      </c>
      <c r="O123" s="230">
        <v>43259</v>
      </c>
      <c r="P123" s="32">
        <v>105430</v>
      </c>
      <c r="Q123" s="230">
        <v>43298</v>
      </c>
      <c r="R123" s="32">
        <v>226915</v>
      </c>
      <c r="S123" s="36"/>
      <c r="T123" s="130"/>
      <c r="U123" s="109"/>
      <c r="V123" s="130"/>
      <c r="W123" s="31"/>
      <c r="X123" s="130"/>
      <c r="Y123" s="201"/>
      <c r="Z123" s="130"/>
      <c r="AA123" s="130"/>
      <c r="AB123" s="130"/>
      <c r="AC123" s="85">
        <f t="shared" si="5"/>
        <v>506545</v>
      </c>
      <c r="AD123" s="42"/>
      <c r="AE123" s="24"/>
      <c r="AF123" s="6">
        <f t="shared" si="6"/>
        <v>506545</v>
      </c>
      <c r="AG123" s="101"/>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row>
    <row r="124" spans="1:76" s="59" customFormat="1" ht="17.25" customHeight="1" thickTop="1" thickBot="1" x14ac:dyDescent="0.35">
      <c r="A124" s="9"/>
      <c r="B124" s="28" t="s">
        <v>297</v>
      </c>
      <c r="C124" s="21"/>
      <c r="D124" s="20" t="s">
        <v>298</v>
      </c>
      <c r="E124" s="230"/>
      <c r="F124" s="171"/>
      <c r="G124" s="202"/>
      <c r="H124" s="168"/>
      <c r="I124" s="230"/>
      <c r="J124" s="150"/>
      <c r="K124" s="115">
        <v>43214</v>
      </c>
      <c r="L124" s="32">
        <v>52715</v>
      </c>
      <c r="M124" s="184">
        <v>43231</v>
      </c>
      <c r="N124" s="32">
        <v>174200</v>
      </c>
      <c r="O124" s="32"/>
      <c r="P124" s="113"/>
      <c r="Q124" s="230"/>
      <c r="R124" s="114"/>
      <c r="S124" s="36"/>
      <c r="T124" s="130"/>
      <c r="U124" s="109"/>
      <c r="V124" s="130"/>
      <c r="W124" s="31"/>
      <c r="X124" s="130"/>
      <c r="Y124" s="201"/>
      <c r="Z124" s="130"/>
      <c r="AA124" s="130"/>
      <c r="AB124" s="130"/>
      <c r="AC124" s="85">
        <f t="shared" si="5"/>
        <v>226915</v>
      </c>
      <c r="AD124" s="42"/>
      <c r="AE124" s="24"/>
      <c r="AF124" s="6">
        <f t="shared" si="6"/>
        <v>226915</v>
      </c>
      <c r="AG124" s="101"/>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row>
    <row r="125" spans="1:76" s="59" customFormat="1" ht="17.25" customHeight="1" thickTop="1" thickBot="1" x14ac:dyDescent="0.35">
      <c r="A125" s="9"/>
      <c r="B125" s="28" t="s">
        <v>297</v>
      </c>
      <c r="C125" s="21"/>
      <c r="D125" s="20" t="s">
        <v>298</v>
      </c>
      <c r="E125" s="230"/>
      <c r="F125" s="171"/>
      <c r="G125" s="202"/>
      <c r="H125" s="168"/>
      <c r="I125" s="230"/>
      <c r="J125" s="150"/>
      <c r="K125" s="115">
        <v>43214</v>
      </c>
      <c r="L125" s="32">
        <v>174200</v>
      </c>
      <c r="M125" s="184">
        <v>43231</v>
      </c>
      <c r="N125" s="32">
        <v>105430</v>
      </c>
      <c r="O125" s="32"/>
      <c r="P125" s="113"/>
      <c r="Q125" s="230"/>
      <c r="R125" s="114"/>
      <c r="S125" s="36"/>
      <c r="T125" s="130"/>
      <c r="U125" s="109"/>
      <c r="V125" s="130"/>
      <c r="W125" s="230">
        <v>43377</v>
      </c>
      <c r="X125" s="32">
        <v>252400</v>
      </c>
      <c r="Y125" s="201"/>
      <c r="Z125" s="130"/>
      <c r="AA125" s="130"/>
      <c r="AB125" s="130"/>
      <c r="AC125" s="85">
        <f t="shared" si="5"/>
        <v>532030</v>
      </c>
      <c r="AD125" s="42"/>
      <c r="AE125" s="24"/>
      <c r="AF125" s="6">
        <f t="shared" si="6"/>
        <v>532030</v>
      </c>
      <c r="AG125" s="101"/>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row>
    <row r="126" spans="1:76" s="59" customFormat="1" ht="17.25" customHeight="1" thickTop="1" thickBot="1" x14ac:dyDescent="0.35">
      <c r="A126" s="9"/>
      <c r="B126" s="28" t="s">
        <v>348</v>
      </c>
      <c r="C126" s="21"/>
      <c r="D126" s="20" t="s">
        <v>347</v>
      </c>
      <c r="E126" s="230"/>
      <c r="F126" s="171"/>
      <c r="G126" s="115">
        <v>43133</v>
      </c>
      <c r="H126" s="32">
        <v>14498</v>
      </c>
      <c r="I126" s="184"/>
      <c r="J126" s="150"/>
      <c r="K126" s="115">
        <v>43208</v>
      </c>
      <c r="L126" s="32">
        <v>47000</v>
      </c>
      <c r="M126" s="184"/>
      <c r="N126" s="32"/>
      <c r="O126" s="32"/>
      <c r="P126" s="113"/>
      <c r="Q126" s="230"/>
      <c r="R126" s="114"/>
      <c r="S126" s="36"/>
      <c r="T126" s="130"/>
      <c r="U126" s="109"/>
      <c r="V126" s="130"/>
      <c r="W126" s="31"/>
      <c r="X126" s="130"/>
      <c r="Y126" s="201"/>
      <c r="Z126" s="130"/>
      <c r="AA126" s="130"/>
      <c r="AB126" s="130"/>
      <c r="AC126" s="85">
        <f t="shared" si="5"/>
        <v>61498</v>
      </c>
      <c r="AD126" s="42"/>
      <c r="AE126" s="24"/>
      <c r="AF126" s="6">
        <f t="shared" si="6"/>
        <v>61498</v>
      </c>
      <c r="AG126" s="101"/>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row>
    <row r="127" spans="1:76" s="59" customFormat="1" ht="17.25" customHeight="1" thickTop="1" thickBot="1" x14ac:dyDescent="0.35">
      <c r="A127" s="9"/>
      <c r="B127" s="28" t="s">
        <v>491</v>
      </c>
      <c r="C127" s="21"/>
      <c r="D127" s="20" t="s">
        <v>347</v>
      </c>
      <c r="E127" s="230"/>
      <c r="F127" s="171"/>
      <c r="G127" s="230"/>
      <c r="H127" s="152"/>
      <c r="I127" s="115">
        <v>43172</v>
      </c>
      <c r="J127" s="32">
        <v>26550</v>
      </c>
      <c r="K127" s="115"/>
      <c r="L127" s="32"/>
      <c r="M127" s="184"/>
      <c r="N127" s="32"/>
      <c r="O127" s="32"/>
      <c r="P127" s="113"/>
      <c r="Q127" s="230"/>
      <c r="R127" s="114"/>
      <c r="S127" s="36"/>
      <c r="T127" s="130"/>
      <c r="U127" s="109"/>
      <c r="V127" s="130"/>
      <c r="W127" s="31"/>
      <c r="X127" s="130"/>
      <c r="Y127" s="201"/>
      <c r="Z127" s="130"/>
      <c r="AA127" s="130"/>
      <c r="AB127" s="130"/>
      <c r="AC127" s="85">
        <f t="shared" si="5"/>
        <v>26550</v>
      </c>
      <c r="AD127" s="42"/>
      <c r="AE127" s="24"/>
      <c r="AF127" s="6">
        <f t="shared" si="6"/>
        <v>26550</v>
      </c>
      <c r="AG127" s="101"/>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row>
    <row r="128" spans="1:76" s="59" customFormat="1" ht="17.25" customHeight="1" thickTop="1" thickBot="1" x14ac:dyDescent="0.35">
      <c r="A128" s="9"/>
      <c r="B128" s="28" t="s">
        <v>616</v>
      </c>
      <c r="C128" s="21"/>
      <c r="D128" s="20" t="s">
        <v>615</v>
      </c>
      <c r="E128" s="202">
        <v>43125</v>
      </c>
      <c r="F128" s="171">
        <v>101698.15</v>
      </c>
      <c r="G128" s="230"/>
      <c r="H128" s="152"/>
      <c r="I128" s="115"/>
      <c r="J128" s="32"/>
      <c r="K128" s="115"/>
      <c r="L128" s="32"/>
      <c r="M128" s="184">
        <v>43235</v>
      </c>
      <c r="N128" s="32">
        <v>69883.649999999994</v>
      </c>
      <c r="O128" s="32"/>
      <c r="P128" s="113"/>
      <c r="Q128" s="230"/>
      <c r="R128" s="114"/>
      <c r="S128" s="36"/>
      <c r="T128" s="130"/>
      <c r="U128" s="109"/>
      <c r="V128" s="130"/>
      <c r="W128" s="31"/>
      <c r="X128" s="130"/>
      <c r="Y128" s="201"/>
      <c r="Z128" s="130"/>
      <c r="AA128" s="130"/>
      <c r="AB128" s="130"/>
      <c r="AC128" s="85">
        <f t="shared" si="5"/>
        <v>171581.8</v>
      </c>
      <c r="AD128" s="42"/>
      <c r="AE128" s="24"/>
      <c r="AF128" s="6">
        <f t="shared" si="6"/>
        <v>171581.8</v>
      </c>
      <c r="AG128" s="101"/>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row>
    <row r="129" spans="1:76" s="59" customFormat="1" ht="17.25" customHeight="1" thickTop="1" thickBot="1" x14ac:dyDescent="0.35">
      <c r="A129" s="9"/>
      <c r="B129" s="28" t="s">
        <v>62</v>
      </c>
      <c r="C129" s="21"/>
      <c r="D129" s="20" t="s">
        <v>615</v>
      </c>
      <c r="E129" s="230"/>
      <c r="F129" s="171"/>
      <c r="G129" s="230"/>
      <c r="H129" s="152"/>
      <c r="I129" s="115"/>
      <c r="J129" s="32"/>
      <c r="K129" s="115"/>
      <c r="L129" s="32"/>
      <c r="M129" s="184"/>
      <c r="N129" s="32"/>
      <c r="O129" s="32"/>
      <c r="P129" s="113"/>
      <c r="Q129" s="230">
        <v>43284</v>
      </c>
      <c r="R129" s="32">
        <v>106019</v>
      </c>
      <c r="S129" s="36"/>
      <c r="T129" s="130"/>
      <c r="U129" s="109"/>
      <c r="V129" s="130"/>
      <c r="W129" s="31"/>
      <c r="X129" s="130"/>
      <c r="Y129" s="201"/>
      <c r="Z129" s="130"/>
      <c r="AA129" s="130"/>
      <c r="AB129" s="130"/>
      <c r="AC129" s="85">
        <f t="shared" si="5"/>
        <v>106019</v>
      </c>
      <c r="AD129" s="42"/>
      <c r="AE129" s="24"/>
      <c r="AF129" s="6">
        <f t="shared" si="6"/>
        <v>106019</v>
      </c>
      <c r="AG129" s="101"/>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row>
    <row r="130" spans="1:76" s="59" customFormat="1" ht="17.25" customHeight="1" thickTop="1" thickBot="1" x14ac:dyDescent="0.35">
      <c r="A130" s="9"/>
      <c r="B130" s="28" t="s">
        <v>392</v>
      </c>
      <c r="C130" s="21"/>
      <c r="D130" s="20" t="s">
        <v>270</v>
      </c>
      <c r="E130" s="202">
        <v>43111</v>
      </c>
      <c r="F130" s="171">
        <v>164723.48000000001</v>
      </c>
      <c r="G130" s="230"/>
      <c r="H130" s="152"/>
      <c r="I130" s="184"/>
      <c r="J130" s="150"/>
      <c r="K130" s="157"/>
      <c r="L130" s="32"/>
      <c r="M130" s="184"/>
      <c r="N130" s="32"/>
      <c r="O130" s="32"/>
      <c r="P130" s="113"/>
      <c r="Q130" s="230"/>
      <c r="R130" s="114"/>
      <c r="S130" s="36"/>
      <c r="T130" s="130"/>
      <c r="U130" s="109"/>
      <c r="V130" s="130"/>
      <c r="W130" s="31"/>
      <c r="X130" s="130"/>
      <c r="Y130" s="201"/>
      <c r="Z130" s="130"/>
      <c r="AA130" s="130"/>
      <c r="AB130" s="130"/>
      <c r="AC130" s="85">
        <f t="shared" si="5"/>
        <v>164723.48000000001</v>
      </c>
      <c r="AD130" s="42"/>
      <c r="AE130" s="24"/>
      <c r="AF130" s="6">
        <f t="shared" si="6"/>
        <v>164723.48000000001</v>
      </c>
      <c r="AG130" s="101"/>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row>
    <row r="131" spans="1:76" s="59" customFormat="1" ht="17.25" customHeight="1" thickTop="1" thickBot="1" x14ac:dyDescent="0.35">
      <c r="A131" s="9"/>
      <c r="B131" s="28" t="s">
        <v>62</v>
      </c>
      <c r="C131" s="21"/>
      <c r="D131" s="20" t="s">
        <v>270</v>
      </c>
      <c r="E131" s="230"/>
      <c r="F131" s="171"/>
      <c r="G131" s="115">
        <v>43158</v>
      </c>
      <c r="H131" s="32">
        <v>95000</v>
      </c>
      <c r="I131" s="184"/>
      <c r="J131" s="150"/>
      <c r="K131" s="157"/>
      <c r="L131" s="32"/>
      <c r="M131" s="184"/>
      <c r="N131" s="32"/>
      <c r="O131" s="32"/>
      <c r="P131" s="113"/>
      <c r="Q131" s="230"/>
      <c r="R131" s="114"/>
      <c r="S131" s="36"/>
      <c r="T131" s="130"/>
      <c r="U131" s="109"/>
      <c r="V131" s="130"/>
      <c r="W131" s="31"/>
      <c r="X131" s="130"/>
      <c r="Y131" s="201"/>
      <c r="Z131" s="130"/>
      <c r="AA131" s="130"/>
      <c r="AB131" s="130"/>
      <c r="AC131" s="85">
        <f t="shared" si="5"/>
        <v>95000</v>
      </c>
      <c r="AD131" s="42"/>
      <c r="AE131" s="24"/>
      <c r="AF131" s="6">
        <f t="shared" si="6"/>
        <v>95000</v>
      </c>
      <c r="AG131" s="101"/>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row>
    <row r="132" spans="1:76" s="59" customFormat="1" ht="17.25" customHeight="1" thickTop="1" thickBot="1" x14ac:dyDescent="0.35">
      <c r="A132" s="9"/>
      <c r="B132" s="28" t="s">
        <v>115</v>
      </c>
      <c r="C132" s="21"/>
      <c r="D132" s="20" t="s">
        <v>778</v>
      </c>
      <c r="E132" s="230"/>
      <c r="F132" s="171"/>
      <c r="G132" s="115"/>
      <c r="H132" s="32"/>
      <c r="I132" s="184"/>
      <c r="J132" s="150"/>
      <c r="K132" s="157"/>
      <c r="L132" s="32"/>
      <c r="M132" s="184"/>
      <c r="N132" s="32"/>
      <c r="O132" s="32"/>
      <c r="P132" s="113"/>
      <c r="Q132" s="230"/>
      <c r="R132" s="114"/>
      <c r="S132" s="36"/>
      <c r="T132" s="130"/>
      <c r="U132" s="109"/>
      <c r="V132" s="130"/>
      <c r="W132" s="31"/>
      <c r="X132" s="130"/>
      <c r="Y132" s="230">
        <v>43420</v>
      </c>
      <c r="Z132" s="32">
        <v>22180</v>
      </c>
      <c r="AA132" s="230">
        <v>43445</v>
      </c>
      <c r="AB132" s="32">
        <v>71540</v>
      </c>
      <c r="AC132" s="85">
        <f t="shared" si="5"/>
        <v>93720</v>
      </c>
      <c r="AD132" s="42"/>
      <c r="AE132" s="24"/>
      <c r="AF132" s="6">
        <f t="shared" si="6"/>
        <v>93720</v>
      </c>
      <c r="AG132" s="101"/>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row>
    <row r="133" spans="1:76" s="59" customFormat="1" ht="17.25" customHeight="1" thickTop="1" thickBot="1" x14ac:dyDescent="0.35">
      <c r="A133" s="9"/>
      <c r="B133" s="28" t="s">
        <v>52</v>
      </c>
      <c r="C133" s="21"/>
      <c r="D133" s="20" t="s">
        <v>778</v>
      </c>
      <c r="E133" s="230"/>
      <c r="F133" s="171"/>
      <c r="G133" s="115"/>
      <c r="H133" s="32"/>
      <c r="I133" s="184"/>
      <c r="J133" s="150"/>
      <c r="K133" s="157"/>
      <c r="L133" s="32"/>
      <c r="M133" s="184"/>
      <c r="N133" s="32"/>
      <c r="O133" s="32"/>
      <c r="P133" s="113"/>
      <c r="Q133" s="230"/>
      <c r="R133" s="114"/>
      <c r="S133" s="36"/>
      <c r="T133" s="130"/>
      <c r="U133" s="109"/>
      <c r="V133" s="130"/>
      <c r="W133" s="31"/>
      <c r="X133" s="130"/>
      <c r="Y133" s="201"/>
      <c r="Z133" s="130"/>
      <c r="AA133" s="230">
        <v>43453</v>
      </c>
      <c r="AB133" s="32">
        <v>7100</v>
      </c>
      <c r="AC133" s="85">
        <f t="shared" si="5"/>
        <v>7100</v>
      </c>
      <c r="AD133" s="42"/>
      <c r="AE133" s="24"/>
      <c r="AF133" s="6">
        <f t="shared" si="6"/>
        <v>7100</v>
      </c>
      <c r="AG133" s="101"/>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row>
    <row r="134" spans="1:76" s="59" customFormat="1" ht="17.25" customHeight="1" thickTop="1" thickBot="1" x14ac:dyDescent="0.35">
      <c r="A134" s="9"/>
      <c r="B134" s="28" t="s">
        <v>478</v>
      </c>
      <c r="C134" s="21"/>
      <c r="D134" s="20" t="s">
        <v>271</v>
      </c>
      <c r="E134" s="230"/>
      <c r="F134" s="171"/>
      <c r="G134" s="115">
        <v>43158</v>
      </c>
      <c r="H134" s="32">
        <v>4389</v>
      </c>
      <c r="I134" s="184"/>
      <c r="J134" s="150"/>
      <c r="K134" s="115">
        <v>43216</v>
      </c>
      <c r="L134" s="32">
        <v>14752.98</v>
      </c>
      <c r="M134" s="184"/>
      <c r="N134" s="32"/>
      <c r="O134" s="32"/>
      <c r="P134" s="113"/>
      <c r="Q134" s="230"/>
      <c r="R134" s="114"/>
      <c r="S134" s="36"/>
      <c r="T134" s="130"/>
      <c r="U134" s="109"/>
      <c r="V134" s="130"/>
      <c r="W134" s="31"/>
      <c r="X134" s="130"/>
      <c r="Y134" s="201"/>
      <c r="Z134" s="130"/>
      <c r="AA134" s="130"/>
      <c r="AB134" s="130"/>
      <c r="AC134" s="85">
        <f t="shared" si="5"/>
        <v>19141.98</v>
      </c>
      <c r="AD134" s="42"/>
      <c r="AE134" s="24"/>
      <c r="AF134" s="6">
        <f t="shared" si="6"/>
        <v>19141.98</v>
      </c>
      <c r="AG134" s="101"/>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row>
    <row r="135" spans="1:76" s="59" customFormat="1" ht="17.25" customHeight="1" thickTop="1" thickBot="1" x14ac:dyDescent="0.35">
      <c r="A135" s="9"/>
      <c r="B135" s="28" t="s">
        <v>203</v>
      </c>
      <c r="C135" s="21"/>
      <c r="D135" s="20" t="s">
        <v>83</v>
      </c>
      <c r="E135" s="230">
        <v>43112</v>
      </c>
      <c r="F135" s="246">
        <v>45760</v>
      </c>
      <c r="G135" s="230"/>
      <c r="H135" s="152"/>
      <c r="I135" s="184"/>
      <c r="J135" s="150"/>
      <c r="K135" s="115">
        <v>43196</v>
      </c>
      <c r="L135" s="32">
        <v>174680</v>
      </c>
      <c r="M135" s="184"/>
      <c r="N135" s="32"/>
      <c r="O135" s="32"/>
      <c r="P135" s="113"/>
      <c r="Q135" s="230"/>
      <c r="R135" s="114"/>
      <c r="S135" s="36"/>
      <c r="T135" s="130"/>
      <c r="U135" s="109"/>
      <c r="V135" s="130"/>
      <c r="W135" s="31"/>
      <c r="X135" s="130"/>
      <c r="Y135" s="201"/>
      <c r="Z135" s="130"/>
      <c r="AA135" s="130"/>
      <c r="AB135" s="130"/>
      <c r="AC135" s="85">
        <f t="shared" si="5"/>
        <v>220440</v>
      </c>
      <c r="AD135" s="42"/>
      <c r="AE135" s="24"/>
      <c r="AF135" s="6">
        <f t="shared" si="6"/>
        <v>220440</v>
      </c>
      <c r="AG135" s="101"/>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row>
    <row r="136" spans="1:76" s="59" customFormat="1" ht="17.25" customHeight="1" thickTop="1" thickBot="1" x14ac:dyDescent="0.35">
      <c r="A136" s="9"/>
      <c r="B136" s="28" t="s">
        <v>203</v>
      </c>
      <c r="C136" s="21"/>
      <c r="D136" s="20" t="s">
        <v>83</v>
      </c>
      <c r="E136" s="230">
        <v>43117</v>
      </c>
      <c r="F136" s="246">
        <v>6400</v>
      </c>
      <c r="G136" s="230"/>
      <c r="H136" s="168"/>
      <c r="I136" s="184"/>
      <c r="J136" s="150"/>
      <c r="K136" s="115">
        <v>43196</v>
      </c>
      <c r="L136" s="32">
        <v>12182.96</v>
      </c>
      <c r="M136" s="184"/>
      <c r="N136" s="167"/>
      <c r="O136" s="32"/>
      <c r="P136" s="167"/>
      <c r="Q136" s="230"/>
      <c r="R136" s="114"/>
      <c r="S136" s="36"/>
      <c r="T136" s="130"/>
      <c r="U136" s="109"/>
      <c r="V136" s="130"/>
      <c r="W136" s="31"/>
      <c r="X136" s="130"/>
      <c r="Y136" s="201"/>
      <c r="Z136" s="130"/>
      <c r="AA136" s="130"/>
      <c r="AB136" s="130"/>
      <c r="AC136" s="85">
        <f t="shared" si="5"/>
        <v>18582.96</v>
      </c>
      <c r="AD136" s="42"/>
      <c r="AE136" s="24"/>
      <c r="AF136" s="6">
        <f t="shared" si="6"/>
        <v>18582.96</v>
      </c>
      <c r="AG136" s="101"/>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row>
    <row r="137" spans="1:76" s="59" customFormat="1" ht="17.25" customHeight="1" thickTop="1" thickBot="1" x14ac:dyDescent="0.35">
      <c r="A137" s="9"/>
      <c r="B137" s="28" t="s">
        <v>203</v>
      </c>
      <c r="C137" s="21"/>
      <c r="D137" s="20" t="s">
        <v>83</v>
      </c>
      <c r="E137" s="230">
        <v>43112</v>
      </c>
      <c r="F137" s="246">
        <v>123000</v>
      </c>
      <c r="G137" s="230"/>
      <c r="H137" s="168"/>
      <c r="I137" s="184"/>
      <c r="J137" s="150"/>
      <c r="K137" s="157"/>
      <c r="L137" s="32"/>
      <c r="M137" s="184"/>
      <c r="N137" s="32"/>
      <c r="O137" s="32"/>
      <c r="P137" s="113"/>
      <c r="Q137" s="230"/>
      <c r="R137" s="114"/>
      <c r="S137" s="36"/>
      <c r="T137" s="130"/>
      <c r="U137" s="109"/>
      <c r="V137" s="130"/>
      <c r="W137" s="31"/>
      <c r="X137" s="130"/>
      <c r="Y137" s="201"/>
      <c r="Z137" s="130"/>
      <c r="AA137" s="130"/>
      <c r="AB137" s="130"/>
      <c r="AC137" s="85">
        <f t="shared" si="5"/>
        <v>123000</v>
      </c>
      <c r="AD137" s="42"/>
      <c r="AE137" s="24"/>
      <c r="AF137" s="6">
        <f t="shared" si="6"/>
        <v>123000</v>
      </c>
      <c r="AG137" s="101"/>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row>
    <row r="138" spans="1:76" s="59" customFormat="1" ht="17.25" customHeight="1" thickTop="1" thickBot="1" x14ac:dyDescent="0.35">
      <c r="A138" s="9"/>
      <c r="B138" s="28" t="s">
        <v>682</v>
      </c>
      <c r="C138" s="21"/>
      <c r="D138" s="20" t="s">
        <v>772</v>
      </c>
      <c r="E138" s="230"/>
      <c r="F138" s="171"/>
      <c r="G138" s="230"/>
      <c r="H138" s="168"/>
      <c r="I138" s="184"/>
      <c r="J138" s="150"/>
      <c r="K138" s="157"/>
      <c r="L138" s="32"/>
      <c r="M138" s="184"/>
      <c r="N138" s="32"/>
      <c r="O138" s="32"/>
      <c r="P138" s="113"/>
      <c r="Q138" s="230"/>
      <c r="R138" s="114"/>
      <c r="S138" s="36"/>
      <c r="T138" s="130"/>
      <c r="U138" s="109"/>
      <c r="V138" s="130"/>
      <c r="W138" s="31"/>
      <c r="X138" s="130"/>
      <c r="Y138" s="230">
        <v>43413</v>
      </c>
      <c r="Z138" s="32">
        <v>748000</v>
      </c>
      <c r="AA138" s="230">
        <v>43454</v>
      </c>
      <c r="AB138" s="32">
        <v>748000</v>
      </c>
      <c r="AC138" s="85">
        <f t="shared" si="5"/>
        <v>1496000</v>
      </c>
      <c r="AD138" s="42"/>
      <c r="AE138" s="24"/>
      <c r="AF138" s="6">
        <f t="shared" si="6"/>
        <v>1496000</v>
      </c>
      <c r="AG138" s="101"/>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row>
    <row r="139" spans="1:76" s="59" customFormat="1" ht="17.25" customHeight="1" thickTop="1" thickBot="1" x14ac:dyDescent="0.35">
      <c r="A139" s="9"/>
      <c r="B139" s="28" t="s">
        <v>115</v>
      </c>
      <c r="C139" s="21"/>
      <c r="D139" s="20" t="s">
        <v>417</v>
      </c>
      <c r="E139" s="230"/>
      <c r="F139" s="171"/>
      <c r="G139" s="230"/>
      <c r="H139" s="168"/>
      <c r="I139" s="184"/>
      <c r="J139" s="150"/>
      <c r="K139" s="157"/>
      <c r="L139" s="32"/>
      <c r="M139" s="184">
        <v>43250</v>
      </c>
      <c r="N139" s="32">
        <v>19040</v>
      </c>
      <c r="O139" s="230">
        <v>43270</v>
      </c>
      <c r="P139" s="32">
        <v>5100</v>
      </c>
      <c r="Q139" s="230"/>
      <c r="R139" s="114"/>
      <c r="S139" s="36"/>
      <c r="T139" s="130"/>
      <c r="U139" s="109"/>
      <c r="V139" s="130"/>
      <c r="W139" s="31"/>
      <c r="X139" s="130"/>
      <c r="Y139" s="201"/>
      <c r="Z139" s="130"/>
      <c r="AA139" s="130"/>
      <c r="AB139" s="130"/>
      <c r="AC139" s="85">
        <f t="shared" si="5"/>
        <v>24140</v>
      </c>
      <c r="AD139" s="42"/>
      <c r="AE139" s="24"/>
      <c r="AF139" s="6">
        <f t="shared" si="6"/>
        <v>24140</v>
      </c>
      <c r="AG139" s="101"/>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row>
    <row r="140" spans="1:76" s="59" customFormat="1" ht="17.25" customHeight="1" thickTop="1" thickBot="1" x14ac:dyDescent="0.35">
      <c r="A140" s="9"/>
      <c r="B140" s="28" t="s">
        <v>604</v>
      </c>
      <c r="C140" s="21"/>
      <c r="D140" s="20" t="s">
        <v>417</v>
      </c>
      <c r="E140" s="230"/>
      <c r="F140" s="171"/>
      <c r="G140" s="230"/>
      <c r="H140" s="168"/>
      <c r="I140" s="184"/>
      <c r="J140" s="150"/>
      <c r="K140" s="157"/>
      <c r="L140" s="32"/>
      <c r="M140" s="184"/>
      <c r="N140" s="32"/>
      <c r="O140" s="230"/>
      <c r="P140" s="32"/>
      <c r="Q140" s="230">
        <v>43285</v>
      </c>
      <c r="R140" s="32">
        <v>6500</v>
      </c>
      <c r="S140" s="36"/>
      <c r="T140" s="130"/>
      <c r="U140" s="109"/>
      <c r="V140" s="130"/>
      <c r="W140" s="31"/>
      <c r="X140" s="130"/>
      <c r="Y140" s="201"/>
      <c r="Z140" s="130"/>
      <c r="AA140" s="130"/>
      <c r="AB140" s="130"/>
      <c r="AC140" s="85">
        <f t="shared" si="5"/>
        <v>6500</v>
      </c>
      <c r="AD140" s="42"/>
      <c r="AE140" s="24"/>
      <c r="AF140" s="6">
        <f t="shared" si="6"/>
        <v>6500</v>
      </c>
      <c r="AG140" s="101"/>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row>
    <row r="141" spans="1:76" s="59" customFormat="1" ht="17.25" customHeight="1" thickTop="1" thickBot="1" x14ac:dyDescent="0.35">
      <c r="A141" s="9"/>
      <c r="B141" s="28" t="s">
        <v>52</v>
      </c>
      <c r="C141" s="21"/>
      <c r="D141" s="20" t="s">
        <v>417</v>
      </c>
      <c r="E141" s="230"/>
      <c r="F141" s="171"/>
      <c r="G141" s="230"/>
      <c r="H141" s="152"/>
      <c r="I141" s="184"/>
      <c r="J141" s="150"/>
      <c r="K141" s="157"/>
      <c r="L141" s="32"/>
      <c r="M141" s="184"/>
      <c r="N141" s="32"/>
      <c r="O141" s="230">
        <v>43270</v>
      </c>
      <c r="P141" s="32">
        <v>10725</v>
      </c>
      <c r="Q141" s="230">
        <v>43290</v>
      </c>
      <c r="R141" s="32">
        <v>7100</v>
      </c>
      <c r="S141" s="230">
        <v>43313</v>
      </c>
      <c r="T141" s="32">
        <v>30000</v>
      </c>
      <c r="U141" s="109"/>
      <c r="V141" s="130"/>
      <c r="W141" s="31"/>
      <c r="X141" s="130"/>
      <c r="Y141" s="201"/>
      <c r="Z141" s="130"/>
      <c r="AA141" s="130"/>
      <c r="AB141" s="130"/>
      <c r="AC141" s="85">
        <f t="shared" si="5"/>
        <v>47825</v>
      </c>
      <c r="AD141" s="42"/>
      <c r="AE141" s="24"/>
      <c r="AF141" s="6">
        <f t="shared" si="6"/>
        <v>47825</v>
      </c>
      <c r="AG141" s="101"/>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row>
    <row r="142" spans="1:76" s="59" customFormat="1" ht="17.25" customHeight="1" thickTop="1" thickBot="1" x14ac:dyDescent="0.35">
      <c r="A142" s="9"/>
      <c r="B142" s="28" t="s">
        <v>74</v>
      </c>
      <c r="C142" s="21"/>
      <c r="D142" s="20" t="s">
        <v>634</v>
      </c>
      <c r="E142" s="230"/>
      <c r="F142" s="171"/>
      <c r="G142" s="230"/>
      <c r="H142" s="152"/>
      <c r="I142" s="184"/>
      <c r="J142" s="150"/>
      <c r="K142" s="157"/>
      <c r="L142" s="32"/>
      <c r="M142" s="184"/>
      <c r="N142" s="32"/>
      <c r="O142" s="230"/>
      <c r="P142" s="113"/>
      <c r="Q142" s="230">
        <v>43306</v>
      </c>
      <c r="R142" s="32">
        <v>584853</v>
      </c>
      <c r="S142" s="230">
        <v>43318</v>
      </c>
      <c r="T142" s="32">
        <v>584853</v>
      </c>
      <c r="U142" s="230"/>
      <c r="V142" s="32"/>
      <c r="W142" s="31"/>
      <c r="X142" s="130"/>
      <c r="Y142" s="201"/>
      <c r="Z142" s="130"/>
      <c r="AA142" s="130"/>
      <c r="AB142" s="130"/>
      <c r="AC142" s="85">
        <f t="shared" si="5"/>
        <v>1169706</v>
      </c>
      <c r="AD142" s="42"/>
      <c r="AE142" s="24"/>
      <c r="AF142" s="6">
        <f t="shared" si="6"/>
        <v>1169706</v>
      </c>
      <c r="AG142" s="101"/>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row>
    <row r="143" spans="1:76" s="59" customFormat="1" ht="17.25" customHeight="1" thickTop="1" thickBot="1" x14ac:dyDescent="0.35">
      <c r="A143" s="9"/>
      <c r="B143" s="28" t="s">
        <v>74</v>
      </c>
      <c r="C143" s="21"/>
      <c r="D143" s="20" t="s">
        <v>634</v>
      </c>
      <c r="E143" s="230"/>
      <c r="F143" s="171"/>
      <c r="G143" s="230"/>
      <c r="H143" s="152"/>
      <c r="I143" s="184"/>
      <c r="J143" s="150"/>
      <c r="K143" s="157"/>
      <c r="L143" s="32"/>
      <c r="M143" s="184"/>
      <c r="N143" s="32"/>
      <c r="O143" s="230"/>
      <c r="P143" s="113"/>
      <c r="Q143" s="230">
        <v>43308</v>
      </c>
      <c r="R143" s="114">
        <v>584853</v>
      </c>
      <c r="S143" s="230"/>
      <c r="T143" s="130"/>
      <c r="U143" s="109"/>
      <c r="V143" s="130"/>
      <c r="W143" s="31"/>
      <c r="X143" s="130"/>
      <c r="Y143" s="201"/>
      <c r="Z143" s="130"/>
      <c r="AA143" s="130"/>
      <c r="AB143" s="130"/>
      <c r="AC143" s="85">
        <f t="shared" si="5"/>
        <v>584853</v>
      </c>
      <c r="AD143" s="42"/>
      <c r="AE143" s="24"/>
      <c r="AF143" s="6">
        <f t="shared" si="6"/>
        <v>584853</v>
      </c>
      <c r="AG143" s="101"/>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row>
    <row r="144" spans="1:76" s="59" customFormat="1" ht="17.25" customHeight="1" thickTop="1" thickBot="1" x14ac:dyDescent="0.35">
      <c r="A144" s="9"/>
      <c r="B144" s="28" t="s">
        <v>52</v>
      </c>
      <c r="C144" s="21"/>
      <c r="D144" s="20" t="s">
        <v>277</v>
      </c>
      <c r="E144" s="230"/>
      <c r="F144" s="171"/>
      <c r="G144" s="230"/>
      <c r="H144" s="152"/>
      <c r="I144" s="115">
        <v>43164</v>
      </c>
      <c r="J144" s="32">
        <v>22165.439999999999</v>
      </c>
      <c r="K144" s="157"/>
      <c r="L144" s="32"/>
      <c r="M144" s="184">
        <v>43227</v>
      </c>
      <c r="N144" s="32">
        <v>6758.4</v>
      </c>
      <c r="O144" s="32"/>
      <c r="P144" s="113"/>
      <c r="Q144" s="230"/>
      <c r="R144" s="114"/>
      <c r="S144" s="36"/>
      <c r="T144" s="130"/>
      <c r="U144" s="109"/>
      <c r="V144" s="130"/>
      <c r="W144" s="31"/>
      <c r="X144" s="130"/>
      <c r="Y144" s="201"/>
      <c r="Z144" s="130"/>
      <c r="AA144" s="130"/>
      <c r="AB144" s="130"/>
      <c r="AC144" s="85">
        <f t="shared" si="5"/>
        <v>28923.839999999997</v>
      </c>
      <c r="AD144" s="42"/>
      <c r="AE144" s="24"/>
      <c r="AF144" s="6">
        <f t="shared" si="6"/>
        <v>28923.839999999997</v>
      </c>
      <c r="AG144" s="101"/>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row>
    <row r="145" spans="1:76" s="59" customFormat="1" ht="17.25" customHeight="1" thickTop="1" thickBot="1" x14ac:dyDescent="0.35">
      <c r="A145" s="9"/>
      <c r="B145" s="28" t="s">
        <v>299</v>
      </c>
      <c r="C145" s="21"/>
      <c r="D145" s="20" t="s">
        <v>277</v>
      </c>
      <c r="E145" s="230"/>
      <c r="F145" s="171"/>
      <c r="G145" s="230"/>
      <c r="H145" s="168"/>
      <c r="I145" s="115">
        <v>43173</v>
      </c>
      <c r="J145" s="32">
        <v>3950</v>
      </c>
      <c r="K145" s="157"/>
      <c r="L145" s="32"/>
      <c r="M145" s="184"/>
      <c r="N145" s="32"/>
      <c r="O145" s="32"/>
      <c r="P145" s="113"/>
      <c r="Q145" s="230"/>
      <c r="R145" s="114"/>
      <c r="S145" s="36"/>
      <c r="T145" s="130"/>
      <c r="U145" s="109"/>
      <c r="V145" s="130"/>
      <c r="W145" s="31"/>
      <c r="X145" s="130"/>
      <c r="Y145" s="201"/>
      <c r="Z145" s="130"/>
      <c r="AA145" s="130"/>
      <c r="AB145" s="130"/>
      <c r="AC145" s="85">
        <f t="shared" si="5"/>
        <v>3950</v>
      </c>
      <c r="AD145" s="42"/>
      <c r="AE145" s="24"/>
      <c r="AF145" s="6">
        <f t="shared" si="6"/>
        <v>3950</v>
      </c>
      <c r="AG145" s="101"/>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row>
    <row r="146" spans="1:76" s="59" customFormat="1" ht="17.25" customHeight="1" thickTop="1" thickBot="1" x14ac:dyDescent="0.35">
      <c r="A146" s="9"/>
      <c r="B146" s="28" t="s">
        <v>53</v>
      </c>
      <c r="C146" s="21"/>
      <c r="D146" s="20" t="s">
        <v>277</v>
      </c>
      <c r="E146" s="230"/>
      <c r="F146" s="171"/>
      <c r="G146" s="230"/>
      <c r="H146" s="168"/>
      <c r="I146" s="115"/>
      <c r="J146" s="32"/>
      <c r="K146" s="157"/>
      <c r="L146" s="32"/>
      <c r="M146" s="184"/>
      <c r="N146" s="32"/>
      <c r="O146" s="32"/>
      <c r="P146" s="113"/>
      <c r="Q146" s="230"/>
      <c r="R146" s="114"/>
      <c r="S146" s="230">
        <v>43333</v>
      </c>
      <c r="T146" s="114">
        <v>31900</v>
      </c>
      <c r="U146" s="109"/>
      <c r="V146" s="130"/>
      <c r="W146" s="31"/>
      <c r="X146" s="130"/>
      <c r="Y146" s="201"/>
      <c r="Z146" s="130"/>
      <c r="AA146" s="130"/>
      <c r="AB146" s="130"/>
      <c r="AC146" s="85">
        <f t="shared" si="5"/>
        <v>31900</v>
      </c>
      <c r="AD146" s="42"/>
      <c r="AE146" s="24"/>
      <c r="AF146" s="6">
        <f t="shared" si="6"/>
        <v>31900</v>
      </c>
      <c r="AG146" s="101"/>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row>
    <row r="147" spans="1:76" s="59" customFormat="1" ht="17.25" customHeight="1" thickTop="1" thickBot="1" x14ac:dyDescent="0.35">
      <c r="A147" s="9"/>
      <c r="B147" s="28" t="s">
        <v>62</v>
      </c>
      <c r="C147" s="21"/>
      <c r="D147" s="20" t="s">
        <v>277</v>
      </c>
      <c r="E147" s="230"/>
      <c r="F147" s="171"/>
      <c r="G147" s="230"/>
      <c r="H147" s="168"/>
      <c r="I147" s="115"/>
      <c r="J147" s="32"/>
      <c r="K147" s="157"/>
      <c r="L147" s="32"/>
      <c r="M147" s="184"/>
      <c r="N147" s="32"/>
      <c r="O147" s="32"/>
      <c r="P147" s="113"/>
      <c r="Q147" s="230">
        <v>43283</v>
      </c>
      <c r="R147" s="32">
        <v>70000</v>
      </c>
      <c r="S147" s="36"/>
      <c r="T147" s="130"/>
      <c r="U147" s="109"/>
      <c r="V147" s="130"/>
      <c r="W147" s="31"/>
      <c r="X147" s="130"/>
      <c r="Y147" s="201"/>
      <c r="Z147" s="130"/>
      <c r="AA147" s="130"/>
      <c r="AB147" s="130"/>
      <c r="AC147" s="85">
        <f t="shared" si="5"/>
        <v>70000</v>
      </c>
      <c r="AD147" s="42"/>
      <c r="AE147" s="24"/>
      <c r="AF147" s="6">
        <f t="shared" si="6"/>
        <v>70000</v>
      </c>
      <c r="AG147" s="101"/>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row>
    <row r="148" spans="1:76" s="59" customFormat="1" ht="17.25" customHeight="1" thickTop="1" thickBot="1" x14ac:dyDescent="0.35">
      <c r="A148" s="9"/>
      <c r="B148" s="28" t="s">
        <v>62</v>
      </c>
      <c r="C148" s="21"/>
      <c r="D148" s="20" t="s">
        <v>302</v>
      </c>
      <c r="E148" s="230"/>
      <c r="F148" s="171"/>
      <c r="G148" s="115">
        <v>43158</v>
      </c>
      <c r="H148" s="32">
        <v>11800</v>
      </c>
      <c r="I148" s="115">
        <v>43178</v>
      </c>
      <c r="J148" s="32">
        <v>11800</v>
      </c>
      <c r="K148" s="115">
        <v>43193</v>
      </c>
      <c r="L148" s="32">
        <v>11800</v>
      </c>
      <c r="M148" s="184"/>
      <c r="N148" s="32"/>
      <c r="O148" s="32"/>
      <c r="P148" s="113"/>
      <c r="Q148" s="230"/>
      <c r="R148" s="114"/>
      <c r="S148" s="36"/>
      <c r="T148" s="130"/>
      <c r="U148" s="109"/>
      <c r="V148" s="130"/>
      <c r="W148" s="31"/>
      <c r="X148" s="130"/>
      <c r="Y148" s="201"/>
      <c r="Z148" s="130"/>
      <c r="AA148" s="130"/>
      <c r="AB148" s="130"/>
      <c r="AC148" s="85">
        <f t="shared" si="5"/>
        <v>35400</v>
      </c>
      <c r="AD148" s="42"/>
      <c r="AE148" s="24"/>
      <c r="AF148" s="6">
        <f t="shared" si="6"/>
        <v>35400</v>
      </c>
      <c r="AG148" s="101"/>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row>
    <row r="149" spans="1:76" s="59" customFormat="1" ht="17.25" customHeight="1" thickTop="1" thickBot="1" x14ac:dyDescent="0.35">
      <c r="A149" s="9"/>
      <c r="B149" s="28" t="s">
        <v>62</v>
      </c>
      <c r="C149" s="21"/>
      <c r="D149" s="20" t="s">
        <v>302</v>
      </c>
      <c r="E149" s="230"/>
      <c r="F149" s="171"/>
      <c r="G149" s="115">
        <v>43158</v>
      </c>
      <c r="H149" s="32">
        <v>11800</v>
      </c>
      <c r="I149" s="115">
        <v>43178</v>
      </c>
      <c r="J149" s="32">
        <v>11800</v>
      </c>
      <c r="K149" s="157"/>
      <c r="L149" s="32"/>
      <c r="M149" s="184"/>
      <c r="N149" s="32"/>
      <c r="O149" s="32"/>
      <c r="P149" s="113"/>
      <c r="Q149" s="230"/>
      <c r="R149" s="114"/>
      <c r="S149" s="36"/>
      <c r="T149" s="130"/>
      <c r="U149" s="109"/>
      <c r="V149" s="130"/>
      <c r="W149" s="31"/>
      <c r="X149" s="130"/>
      <c r="Y149" s="201"/>
      <c r="Z149" s="130"/>
      <c r="AA149" s="130"/>
      <c r="AB149" s="130"/>
      <c r="AC149" s="85">
        <f t="shared" si="5"/>
        <v>23600</v>
      </c>
      <c r="AD149" s="42"/>
      <c r="AE149" s="24"/>
      <c r="AF149" s="6">
        <f t="shared" si="6"/>
        <v>23600</v>
      </c>
      <c r="AG149" s="101"/>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row>
    <row r="150" spans="1:76" s="59" customFormat="1" ht="17.25" customHeight="1" thickTop="1" thickBot="1" x14ac:dyDescent="0.35">
      <c r="A150" s="9"/>
      <c r="B150" s="28" t="s">
        <v>503</v>
      </c>
      <c r="C150" s="21"/>
      <c r="D150" s="20" t="s">
        <v>502</v>
      </c>
      <c r="E150" s="230"/>
      <c r="F150" s="171"/>
      <c r="G150" s="115"/>
      <c r="H150" s="32"/>
      <c r="I150" s="115">
        <v>43161</v>
      </c>
      <c r="J150" s="32">
        <v>224000</v>
      </c>
      <c r="K150" s="115">
        <v>43218</v>
      </c>
      <c r="L150" s="32">
        <v>243626.2</v>
      </c>
      <c r="M150" s="184"/>
      <c r="N150" s="32"/>
      <c r="O150" s="32"/>
      <c r="P150" s="113"/>
      <c r="Q150" s="230"/>
      <c r="R150" s="114"/>
      <c r="S150" s="36"/>
      <c r="T150" s="130"/>
      <c r="U150" s="109"/>
      <c r="V150" s="130"/>
      <c r="W150" s="31"/>
      <c r="X150" s="130"/>
      <c r="Y150" s="201"/>
      <c r="Z150" s="130"/>
      <c r="AA150" s="130"/>
      <c r="AB150" s="130"/>
      <c r="AC150" s="85">
        <f t="shared" si="5"/>
        <v>467626.2</v>
      </c>
      <c r="AD150" s="42"/>
      <c r="AE150" s="24"/>
      <c r="AF150" s="6">
        <f t="shared" si="6"/>
        <v>467626.2</v>
      </c>
      <c r="AG150" s="101"/>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row>
    <row r="151" spans="1:76" s="59" customFormat="1" ht="17.25" customHeight="1" thickTop="1" thickBot="1" x14ac:dyDescent="0.35">
      <c r="A151" s="9"/>
      <c r="B151" s="28" t="s">
        <v>395</v>
      </c>
      <c r="C151" s="21"/>
      <c r="D151" s="20" t="s">
        <v>502</v>
      </c>
      <c r="E151" s="230"/>
      <c r="F151" s="171"/>
      <c r="G151" s="115"/>
      <c r="H151" s="32"/>
      <c r="I151" s="115"/>
      <c r="J151" s="32"/>
      <c r="K151" s="115">
        <v>43194</v>
      </c>
      <c r="L151" s="32">
        <v>246413</v>
      </c>
      <c r="M151" s="184"/>
      <c r="N151" s="32"/>
      <c r="O151" s="32"/>
      <c r="P151" s="113"/>
      <c r="Q151" s="230"/>
      <c r="R151" s="114"/>
      <c r="S151" s="36"/>
      <c r="T151" s="130"/>
      <c r="U151" s="109"/>
      <c r="V151" s="130"/>
      <c r="W151" s="31"/>
      <c r="X151" s="130"/>
      <c r="Y151" s="201"/>
      <c r="Z151" s="130"/>
      <c r="AA151" s="130"/>
      <c r="AB151" s="130"/>
      <c r="AC151" s="85">
        <f t="shared" si="5"/>
        <v>246413</v>
      </c>
      <c r="AD151" s="42"/>
      <c r="AE151" s="24"/>
      <c r="AF151" s="6">
        <f t="shared" si="6"/>
        <v>246413</v>
      </c>
      <c r="AG151" s="101"/>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row>
    <row r="152" spans="1:76" s="59" customFormat="1" ht="17.25" customHeight="1" thickTop="1" thickBot="1" x14ac:dyDescent="0.35">
      <c r="A152" s="9"/>
      <c r="B152" s="28" t="s">
        <v>269</v>
      </c>
      <c r="C152" s="21"/>
      <c r="D152" s="20" t="s">
        <v>268</v>
      </c>
      <c r="E152" s="230"/>
      <c r="F152" s="171"/>
      <c r="G152" s="115">
        <v>43158</v>
      </c>
      <c r="H152" s="32">
        <v>5068</v>
      </c>
      <c r="I152" s="184"/>
      <c r="J152" s="150"/>
      <c r="K152" s="157"/>
      <c r="L152" s="32"/>
      <c r="M152" s="184"/>
      <c r="N152" s="32"/>
      <c r="O152" s="32"/>
      <c r="P152" s="113"/>
      <c r="Q152" s="230"/>
      <c r="R152" s="114"/>
      <c r="S152" s="36"/>
      <c r="T152" s="130"/>
      <c r="U152" s="109"/>
      <c r="V152" s="130"/>
      <c r="W152" s="31"/>
      <c r="X152" s="130"/>
      <c r="Y152" s="201"/>
      <c r="Z152" s="130"/>
      <c r="AA152" s="130"/>
      <c r="AB152" s="130"/>
      <c r="AC152" s="85">
        <f t="shared" si="5"/>
        <v>5068</v>
      </c>
      <c r="AD152" s="42"/>
      <c r="AE152" s="24"/>
      <c r="AF152" s="6">
        <f t="shared" si="6"/>
        <v>5068</v>
      </c>
      <c r="AG152" s="101"/>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row>
    <row r="153" spans="1:76" s="59" customFormat="1" ht="17.25" customHeight="1" thickTop="1" thickBot="1" x14ac:dyDescent="0.35">
      <c r="A153" s="9"/>
      <c r="B153" s="28" t="s">
        <v>693</v>
      </c>
      <c r="C153" s="21"/>
      <c r="D153" s="20" t="s">
        <v>101</v>
      </c>
      <c r="E153" s="230">
        <v>43123</v>
      </c>
      <c r="F153" s="246">
        <v>128500</v>
      </c>
      <c r="G153" s="115">
        <v>43146</v>
      </c>
      <c r="H153" s="32">
        <v>80280</v>
      </c>
      <c r="I153" s="115">
        <v>43187</v>
      </c>
      <c r="J153" s="32">
        <v>606000</v>
      </c>
      <c r="K153" s="115">
        <v>43199</v>
      </c>
      <c r="L153" s="32">
        <v>18274.34</v>
      </c>
      <c r="M153" s="184"/>
      <c r="N153" s="32"/>
      <c r="O153" s="32"/>
      <c r="P153" s="113"/>
      <c r="Q153" s="230">
        <v>43293</v>
      </c>
      <c r="R153" s="32">
        <v>1938</v>
      </c>
      <c r="S153" s="230"/>
      <c r="T153" s="253"/>
      <c r="U153" s="109"/>
      <c r="V153" s="130"/>
      <c r="W153" s="31"/>
      <c r="X153" s="130"/>
      <c r="Y153" s="201"/>
      <c r="Z153" s="130"/>
      <c r="AA153" s="130"/>
      <c r="AB153" s="130"/>
      <c r="AC153" s="85">
        <f t="shared" si="5"/>
        <v>834992.34</v>
      </c>
      <c r="AD153" s="42"/>
      <c r="AE153" s="24"/>
      <c r="AF153" s="6">
        <f t="shared" si="6"/>
        <v>834992.34</v>
      </c>
      <c r="AG153" s="101"/>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row>
    <row r="154" spans="1:76" s="59" customFormat="1" ht="17.25" customHeight="1" thickTop="1" thickBot="1" x14ac:dyDescent="0.35">
      <c r="A154" s="9"/>
      <c r="B154" s="28" t="s">
        <v>693</v>
      </c>
      <c r="C154" s="21"/>
      <c r="D154" s="20" t="s">
        <v>101</v>
      </c>
      <c r="E154" s="115">
        <v>43124</v>
      </c>
      <c r="F154" s="32">
        <v>342400</v>
      </c>
      <c r="G154" s="115">
        <v>43153</v>
      </c>
      <c r="H154" s="32">
        <v>3160</v>
      </c>
      <c r="I154" s="230">
        <v>43189</v>
      </c>
      <c r="J154" s="32">
        <v>114240</v>
      </c>
      <c r="K154" s="115">
        <v>43200</v>
      </c>
      <c r="L154" s="32">
        <v>61768.74</v>
      </c>
      <c r="M154" s="184"/>
      <c r="N154" s="32"/>
      <c r="O154" s="32"/>
      <c r="P154" s="113"/>
      <c r="Q154" s="230"/>
      <c r="R154" s="114"/>
      <c r="S154" s="230"/>
      <c r="T154" s="253"/>
      <c r="U154" s="109"/>
      <c r="V154" s="130"/>
      <c r="W154" s="31"/>
      <c r="X154" s="130"/>
      <c r="Y154" s="201"/>
      <c r="Z154" s="130"/>
      <c r="AA154" s="130"/>
      <c r="AB154" s="130"/>
      <c r="AC154" s="85">
        <f t="shared" si="5"/>
        <v>521568.74</v>
      </c>
      <c r="AD154" s="42"/>
      <c r="AE154" s="24"/>
      <c r="AF154" s="6">
        <f t="shared" si="6"/>
        <v>521568.74</v>
      </c>
      <c r="AG154" s="101"/>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row>
    <row r="155" spans="1:76" s="59" customFormat="1" ht="17.25" customHeight="1" thickTop="1" thickBot="1" x14ac:dyDescent="0.35">
      <c r="A155" s="9"/>
      <c r="B155" s="28" t="s">
        <v>693</v>
      </c>
      <c r="C155" s="21"/>
      <c r="D155" s="20" t="s">
        <v>101</v>
      </c>
      <c r="E155" s="230"/>
      <c r="F155" s="171"/>
      <c r="G155" s="230"/>
      <c r="H155" s="168"/>
      <c r="I155" s="230"/>
      <c r="J155" s="32"/>
      <c r="K155" s="115">
        <v>43218</v>
      </c>
      <c r="L155" s="32">
        <v>61718.55</v>
      </c>
      <c r="M155" s="184"/>
      <c r="N155" s="32"/>
      <c r="O155" s="32"/>
      <c r="P155" s="113"/>
      <c r="Q155" s="230"/>
      <c r="R155" s="114"/>
      <c r="S155" s="36"/>
      <c r="T155" s="130"/>
      <c r="U155" s="109"/>
      <c r="V155" s="130"/>
      <c r="W155" s="31"/>
      <c r="X155" s="130"/>
      <c r="Y155" s="201"/>
      <c r="Z155" s="130"/>
      <c r="AA155" s="130"/>
      <c r="AB155" s="130"/>
      <c r="AC155" s="85">
        <f t="shared" si="5"/>
        <v>61718.55</v>
      </c>
      <c r="AD155" s="42"/>
      <c r="AE155" s="24"/>
      <c r="AF155" s="6">
        <f t="shared" si="6"/>
        <v>61718.55</v>
      </c>
      <c r="AG155" s="101"/>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row>
    <row r="156" spans="1:76" s="59" customFormat="1" ht="17.25" customHeight="1" thickTop="1" thickBot="1" x14ac:dyDescent="0.35">
      <c r="A156" s="9"/>
      <c r="B156" s="28" t="s">
        <v>693</v>
      </c>
      <c r="C156" s="21"/>
      <c r="D156" s="20" t="s">
        <v>101</v>
      </c>
      <c r="E156" s="230"/>
      <c r="F156" s="171"/>
      <c r="G156" s="230"/>
      <c r="H156" s="168"/>
      <c r="I156" s="230"/>
      <c r="J156" s="32"/>
      <c r="K156" s="115">
        <v>43213</v>
      </c>
      <c r="L156" s="32">
        <v>98190.84</v>
      </c>
      <c r="M156" s="184"/>
      <c r="N156" s="32"/>
      <c r="O156" s="32"/>
      <c r="P156" s="113"/>
      <c r="Q156" s="230"/>
      <c r="R156" s="114"/>
      <c r="S156" s="36"/>
      <c r="T156" s="130"/>
      <c r="U156" s="109"/>
      <c r="V156" s="130"/>
      <c r="W156" s="31"/>
      <c r="X156" s="130"/>
      <c r="Y156" s="201"/>
      <c r="Z156" s="130"/>
      <c r="AA156" s="130"/>
      <c r="AB156" s="130"/>
      <c r="AC156" s="85">
        <f t="shared" si="5"/>
        <v>98190.84</v>
      </c>
      <c r="AD156" s="42"/>
      <c r="AE156" s="24"/>
      <c r="AF156" s="6">
        <f t="shared" si="6"/>
        <v>98190.84</v>
      </c>
      <c r="AG156" s="101"/>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row>
    <row r="157" spans="1:76" s="59" customFormat="1" ht="17.25" customHeight="1" thickTop="1" thickBot="1" x14ac:dyDescent="0.35">
      <c r="A157" s="9"/>
      <c r="B157" s="28" t="s">
        <v>693</v>
      </c>
      <c r="C157" s="21"/>
      <c r="D157" s="20" t="s">
        <v>101</v>
      </c>
      <c r="E157" s="230"/>
      <c r="F157" s="171"/>
      <c r="G157" s="230"/>
      <c r="H157" s="168"/>
      <c r="I157" s="115"/>
      <c r="J157" s="32"/>
      <c r="K157" s="115">
        <v>43201</v>
      </c>
      <c r="L157" s="32">
        <v>76960</v>
      </c>
      <c r="M157" s="184"/>
      <c r="N157" s="32"/>
      <c r="O157" s="32"/>
      <c r="P157" s="113"/>
      <c r="Q157" s="230"/>
      <c r="R157" s="114"/>
      <c r="S157" s="36"/>
      <c r="T157" s="130"/>
      <c r="U157" s="109"/>
      <c r="V157" s="130"/>
      <c r="W157" s="31"/>
      <c r="X157" s="130"/>
      <c r="Y157" s="201"/>
      <c r="Z157" s="130"/>
      <c r="AA157" s="130"/>
      <c r="AB157" s="130"/>
      <c r="AC157" s="85">
        <f t="shared" si="5"/>
        <v>76960</v>
      </c>
      <c r="AD157" s="42"/>
      <c r="AE157" s="24"/>
      <c r="AF157" s="6">
        <f t="shared" si="6"/>
        <v>76960</v>
      </c>
      <c r="AG157" s="101"/>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row>
    <row r="158" spans="1:76" s="59" customFormat="1" ht="17.25" customHeight="1" thickTop="1" thickBot="1" x14ac:dyDescent="0.35">
      <c r="A158" s="9"/>
      <c r="B158" s="28" t="s">
        <v>850</v>
      </c>
      <c r="C158" s="21"/>
      <c r="D158" s="20" t="s">
        <v>599</v>
      </c>
      <c r="E158" s="230"/>
      <c r="F158" s="171"/>
      <c r="G158" s="230"/>
      <c r="H158" s="168"/>
      <c r="I158" s="115"/>
      <c r="J158" s="167"/>
      <c r="K158" s="115"/>
      <c r="L158" s="32"/>
      <c r="M158" s="184"/>
      <c r="N158" s="32"/>
      <c r="O158" s="32"/>
      <c r="P158" s="113"/>
      <c r="Q158" s="230"/>
      <c r="R158" s="32"/>
      <c r="S158" s="36"/>
      <c r="T158" s="130"/>
      <c r="U158" s="109"/>
      <c r="V158" s="130"/>
      <c r="W158" s="230">
        <v>43383</v>
      </c>
      <c r="X158" s="32">
        <v>34754.620000000003</v>
      </c>
      <c r="Y158" s="230">
        <v>43412</v>
      </c>
      <c r="Z158" s="32">
        <v>1312</v>
      </c>
      <c r="AA158" s="230">
        <v>43458</v>
      </c>
      <c r="AB158" s="32">
        <v>33711.919999999998</v>
      </c>
      <c r="AC158" s="85">
        <f t="shared" si="5"/>
        <v>69778.540000000008</v>
      </c>
      <c r="AD158" s="42"/>
      <c r="AE158" s="24"/>
      <c r="AF158" s="6">
        <f t="shared" si="6"/>
        <v>69778.540000000008</v>
      </c>
      <c r="AG158" s="101"/>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row>
    <row r="159" spans="1:76" s="59" customFormat="1" ht="17.25" customHeight="1" thickTop="1" thickBot="1" x14ac:dyDescent="0.35">
      <c r="A159" s="9"/>
      <c r="B159" s="28" t="s">
        <v>850</v>
      </c>
      <c r="C159" s="21"/>
      <c r="D159" s="20" t="s">
        <v>599</v>
      </c>
      <c r="E159" s="230"/>
      <c r="F159" s="171"/>
      <c r="G159" s="230"/>
      <c r="H159" s="168"/>
      <c r="I159" s="115"/>
      <c r="J159" s="167"/>
      <c r="K159" s="115"/>
      <c r="L159" s="32"/>
      <c r="M159" s="184"/>
      <c r="N159" s="32"/>
      <c r="O159" s="32"/>
      <c r="P159" s="113"/>
      <c r="Q159" s="230">
        <v>43291</v>
      </c>
      <c r="R159" s="114">
        <v>67423.839999999997</v>
      </c>
      <c r="S159" s="36"/>
      <c r="T159" s="130"/>
      <c r="U159" s="109"/>
      <c r="V159" s="130"/>
      <c r="W159" s="230">
        <v>43392</v>
      </c>
      <c r="X159" s="32">
        <v>34754.620000000003</v>
      </c>
      <c r="Y159" s="230">
        <v>43412</v>
      </c>
      <c r="Z159" s="114">
        <v>1263</v>
      </c>
      <c r="AA159" s="130"/>
      <c r="AB159" s="130"/>
      <c r="AC159" s="85">
        <f t="shared" si="5"/>
        <v>103441.45999999999</v>
      </c>
      <c r="AD159" s="42"/>
      <c r="AE159" s="24"/>
      <c r="AF159" s="6">
        <f t="shared" si="6"/>
        <v>103441.45999999999</v>
      </c>
      <c r="AG159" s="101"/>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row>
    <row r="160" spans="1:76" s="59" customFormat="1" ht="17.25" customHeight="1" thickTop="1" thickBot="1" x14ac:dyDescent="0.35">
      <c r="A160" s="9"/>
      <c r="B160" s="28" t="s">
        <v>506</v>
      </c>
      <c r="C160" s="21"/>
      <c r="D160" s="20" t="s">
        <v>101</v>
      </c>
      <c r="E160" s="230"/>
      <c r="F160" s="171"/>
      <c r="G160" s="230"/>
      <c r="H160" s="168"/>
      <c r="I160" s="202">
        <v>43165</v>
      </c>
      <c r="J160" s="171">
        <v>1607534.4</v>
      </c>
      <c r="K160" s="115"/>
      <c r="L160" s="32"/>
      <c r="M160" s="184"/>
      <c r="N160" s="32"/>
      <c r="O160" s="32"/>
      <c r="P160" s="113"/>
      <c r="Q160" s="230"/>
      <c r="R160" s="114"/>
      <c r="S160" s="36"/>
      <c r="T160" s="130"/>
      <c r="U160" s="109"/>
      <c r="V160" s="130"/>
      <c r="W160" s="31"/>
      <c r="X160" s="130"/>
      <c r="Y160" s="201"/>
      <c r="Z160" s="130"/>
      <c r="AA160" s="130"/>
      <c r="AB160" s="130"/>
      <c r="AC160" s="85">
        <f t="shared" si="5"/>
        <v>1607534.4</v>
      </c>
      <c r="AD160" s="42"/>
      <c r="AE160" s="24"/>
      <c r="AF160" s="6">
        <f t="shared" si="6"/>
        <v>1607534.4</v>
      </c>
      <c r="AG160" s="101"/>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row>
    <row r="161" spans="1:76" s="59" customFormat="1" ht="17.25" customHeight="1" thickTop="1" thickBot="1" x14ac:dyDescent="0.35">
      <c r="A161" s="9"/>
      <c r="B161" s="28" t="s">
        <v>121</v>
      </c>
      <c r="C161" s="125"/>
      <c r="D161" s="28" t="s">
        <v>120</v>
      </c>
      <c r="E161" s="230">
        <v>43116</v>
      </c>
      <c r="F161" s="246">
        <v>266200</v>
      </c>
      <c r="G161" s="115"/>
      <c r="H161" s="149"/>
      <c r="I161" s="115"/>
      <c r="J161" s="32"/>
      <c r="K161" s="115"/>
      <c r="L161" s="32"/>
      <c r="M161" s="184"/>
      <c r="N161" s="32"/>
      <c r="O161" s="32"/>
      <c r="P161" s="113"/>
      <c r="Q161" s="230"/>
      <c r="R161" s="114"/>
      <c r="S161" s="36"/>
      <c r="T161" s="130"/>
      <c r="U161" s="109"/>
      <c r="V161" s="130"/>
      <c r="W161" s="31"/>
      <c r="X161" s="130"/>
      <c r="Y161" s="201"/>
      <c r="Z161" s="130"/>
      <c r="AA161" s="130"/>
      <c r="AB161" s="130"/>
      <c r="AC161" s="85">
        <f t="shared" si="5"/>
        <v>266200</v>
      </c>
      <c r="AD161" s="42"/>
      <c r="AE161" s="24"/>
      <c r="AF161" s="6">
        <f t="shared" si="6"/>
        <v>266200</v>
      </c>
      <c r="AG161" s="101"/>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row>
    <row r="162" spans="1:76" s="59" customFormat="1" ht="17.25" customHeight="1" thickTop="1" thickBot="1" x14ac:dyDescent="0.35">
      <c r="A162" s="9"/>
      <c r="B162" s="28" t="s">
        <v>495</v>
      </c>
      <c r="C162" s="125"/>
      <c r="D162" s="28" t="s">
        <v>494</v>
      </c>
      <c r="E162" s="230"/>
      <c r="F162" s="171"/>
      <c r="G162" s="115">
        <v>43136</v>
      </c>
      <c r="H162" s="32">
        <v>1400</v>
      </c>
      <c r="I162" s="115"/>
      <c r="J162" s="32"/>
      <c r="K162" s="115">
        <v>43196</v>
      </c>
      <c r="L162" s="32">
        <v>1486.94</v>
      </c>
      <c r="M162" s="184"/>
      <c r="N162" s="32"/>
      <c r="O162" s="32"/>
      <c r="P162" s="113"/>
      <c r="Q162" s="230"/>
      <c r="R162" s="114"/>
      <c r="S162" s="36"/>
      <c r="T162" s="130"/>
      <c r="U162" s="109"/>
      <c r="V162" s="130"/>
      <c r="W162" s="31"/>
      <c r="X162" s="130"/>
      <c r="Y162" s="201"/>
      <c r="Z162" s="130"/>
      <c r="AA162" s="130"/>
      <c r="AB162" s="130"/>
      <c r="AC162" s="85">
        <f t="shared" si="5"/>
        <v>2886.94</v>
      </c>
      <c r="AD162" s="42"/>
      <c r="AE162" s="24"/>
      <c r="AF162" s="6">
        <f t="shared" si="6"/>
        <v>2886.94</v>
      </c>
      <c r="AG162" s="101"/>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row>
    <row r="163" spans="1:76" s="59" customFormat="1" ht="17.25" customHeight="1" thickTop="1" thickBot="1" x14ac:dyDescent="0.35">
      <c r="A163" s="9"/>
      <c r="B163" s="28" t="s">
        <v>495</v>
      </c>
      <c r="C163" s="125"/>
      <c r="D163" s="28" t="s">
        <v>494</v>
      </c>
      <c r="E163" s="230"/>
      <c r="F163" s="171"/>
      <c r="G163" s="202">
        <v>43146</v>
      </c>
      <c r="H163" s="171">
        <v>990795.5</v>
      </c>
      <c r="I163" s="115"/>
      <c r="J163" s="32"/>
      <c r="K163" s="115"/>
      <c r="L163" s="32"/>
      <c r="M163" s="184"/>
      <c r="N163" s="32"/>
      <c r="O163" s="32"/>
      <c r="P163" s="113"/>
      <c r="Q163" s="230"/>
      <c r="R163" s="114"/>
      <c r="S163" s="36"/>
      <c r="T163" s="130"/>
      <c r="U163" s="109"/>
      <c r="V163" s="130"/>
      <c r="W163" s="31"/>
      <c r="X163" s="130"/>
      <c r="Y163" s="201"/>
      <c r="Z163" s="130"/>
      <c r="AA163" s="130"/>
      <c r="AB163" s="130"/>
      <c r="AC163" s="85">
        <f t="shared" si="5"/>
        <v>990795.5</v>
      </c>
      <c r="AD163" s="42"/>
      <c r="AE163" s="24"/>
      <c r="AF163" s="6">
        <f t="shared" si="6"/>
        <v>990795.5</v>
      </c>
      <c r="AG163" s="101"/>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row>
    <row r="164" spans="1:76" s="59" customFormat="1" ht="17.25" customHeight="1" thickTop="1" thickBot="1" x14ac:dyDescent="0.35">
      <c r="A164" s="9"/>
      <c r="B164" s="28" t="s">
        <v>495</v>
      </c>
      <c r="C164" s="125"/>
      <c r="D164" s="28" t="s">
        <v>494</v>
      </c>
      <c r="E164" s="230"/>
      <c r="F164" s="171"/>
      <c r="G164" s="115">
        <v>43159</v>
      </c>
      <c r="H164" s="32">
        <v>1163</v>
      </c>
      <c r="I164" s="115"/>
      <c r="J164" s="32"/>
      <c r="K164" s="115"/>
      <c r="L164" s="32"/>
      <c r="M164" s="184"/>
      <c r="N164" s="32"/>
      <c r="O164" s="32"/>
      <c r="P164" s="113"/>
      <c r="Q164" s="230"/>
      <c r="R164" s="114"/>
      <c r="S164" s="36"/>
      <c r="T164" s="130"/>
      <c r="U164" s="109"/>
      <c r="V164" s="130"/>
      <c r="W164" s="31"/>
      <c r="X164" s="130"/>
      <c r="Y164" s="201"/>
      <c r="Z164" s="130"/>
      <c r="AA164" s="130"/>
      <c r="AB164" s="130"/>
      <c r="AC164" s="85">
        <f t="shared" si="5"/>
        <v>1163</v>
      </c>
      <c r="AD164" s="42"/>
      <c r="AE164" s="24"/>
      <c r="AF164" s="6">
        <f t="shared" si="6"/>
        <v>1163</v>
      </c>
      <c r="AG164" s="101"/>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row>
    <row r="165" spans="1:76" s="59" customFormat="1" ht="17.25" customHeight="1" thickTop="1" thickBot="1" x14ac:dyDescent="0.35">
      <c r="A165" s="9"/>
      <c r="B165" s="28" t="s">
        <v>152</v>
      </c>
      <c r="C165" s="125"/>
      <c r="D165" s="28" t="s">
        <v>161</v>
      </c>
      <c r="E165" s="115">
        <v>43131</v>
      </c>
      <c r="F165" s="32">
        <v>34264.800000000003</v>
      </c>
      <c r="G165" s="115"/>
      <c r="H165" s="149"/>
      <c r="I165" s="115"/>
      <c r="J165" s="32"/>
      <c r="K165" s="115"/>
      <c r="L165" s="32"/>
      <c r="M165" s="184"/>
      <c r="N165" s="32"/>
      <c r="O165" s="32"/>
      <c r="P165" s="113"/>
      <c r="Q165" s="230"/>
      <c r="R165" s="114"/>
      <c r="S165" s="36"/>
      <c r="T165" s="130"/>
      <c r="U165" s="109"/>
      <c r="V165" s="130"/>
      <c r="W165" s="31"/>
      <c r="X165" s="130"/>
      <c r="Y165" s="201"/>
      <c r="Z165" s="130"/>
      <c r="AA165" s="130"/>
      <c r="AB165" s="130"/>
      <c r="AC165" s="85">
        <f t="shared" si="5"/>
        <v>34264.800000000003</v>
      </c>
      <c r="AD165" s="42"/>
      <c r="AE165" s="24"/>
      <c r="AF165" s="6">
        <f t="shared" si="6"/>
        <v>34264.800000000003</v>
      </c>
      <c r="AG165" s="101"/>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row>
    <row r="166" spans="1:76" s="59" customFormat="1" ht="17.25" customHeight="1" thickTop="1" thickBot="1" x14ac:dyDescent="0.35">
      <c r="A166" s="9"/>
      <c r="B166" s="28" t="s">
        <v>656</v>
      </c>
      <c r="C166" s="125"/>
      <c r="D166" s="28" t="s">
        <v>654</v>
      </c>
      <c r="E166" s="115"/>
      <c r="F166" s="167"/>
      <c r="G166" s="115"/>
      <c r="H166" s="149"/>
      <c r="I166" s="115">
        <v>43161</v>
      </c>
      <c r="J166" s="32">
        <v>896000</v>
      </c>
      <c r="K166" s="115"/>
      <c r="L166" s="32"/>
      <c r="M166" s="184"/>
      <c r="N166" s="32"/>
      <c r="O166" s="230">
        <v>43272</v>
      </c>
      <c r="P166" s="113">
        <v>271450.96000000002</v>
      </c>
      <c r="Q166" s="230"/>
      <c r="R166" s="114"/>
      <c r="S166" s="36"/>
      <c r="T166" s="130"/>
      <c r="U166" s="109"/>
      <c r="V166" s="130"/>
      <c r="W166" s="31"/>
      <c r="X166" s="130"/>
      <c r="Y166" s="201"/>
      <c r="Z166" s="130"/>
      <c r="AA166" s="130"/>
      <c r="AB166" s="130"/>
      <c r="AC166" s="85">
        <f t="shared" si="5"/>
        <v>1167450.96</v>
      </c>
      <c r="AD166" s="42"/>
      <c r="AE166" s="24"/>
      <c r="AF166" s="6">
        <f t="shared" si="6"/>
        <v>1167450.96</v>
      </c>
      <c r="AG166" s="101"/>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row>
    <row r="167" spans="1:76" s="59" customFormat="1" ht="17.25" customHeight="1" thickTop="1" thickBot="1" x14ac:dyDescent="0.35">
      <c r="A167" s="9"/>
      <c r="B167" s="28" t="s">
        <v>656</v>
      </c>
      <c r="C167" s="125"/>
      <c r="D167" s="28" t="s">
        <v>654</v>
      </c>
      <c r="E167" s="115"/>
      <c r="F167" s="167"/>
      <c r="G167" s="115"/>
      <c r="H167" s="149"/>
      <c r="I167" s="115"/>
      <c r="J167" s="32"/>
      <c r="K167" s="115"/>
      <c r="L167" s="32"/>
      <c r="M167" s="184"/>
      <c r="N167" s="32"/>
      <c r="O167" s="230">
        <v>43280</v>
      </c>
      <c r="P167" s="113">
        <v>38500</v>
      </c>
      <c r="Q167" s="230"/>
      <c r="R167" s="114"/>
      <c r="S167" s="36"/>
      <c r="T167" s="130"/>
      <c r="U167" s="109"/>
      <c r="V167" s="130"/>
      <c r="W167" s="31"/>
      <c r="X167" s="130"/>
      <c r="Y167" s="201"/>
      <c r="Z167" s="130"/>
      <c r="AA167" s="130"/>
      <c r="AB167" s="130"/>
      <c r="AC167" s="85">
        <f t="shared" si="5"/>
        <v>38500</v>
      </c>
      <c r="AD167" s="42"/>
      <c r="AE167" s="24"/>
      <c r="AF167" s="6">
        <f t="shared" si="6"/>
        <v>38500</v>
      </c>
      <c r="AG167" s="101"/>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row>
    <row r="168" spans="1:76" s="59" customFormat="1" ht="17.25" customHeight="1" thickTop="1" thickBot="1" x14ac:dyDescent="0.35">
      <c r="A168" s="9"/>
      <c r="B168" s="28" t="s">
        <v>656</v>
      </c>
      <c r="C168" s="125"/>
      <c r="D168" s="28" t="s">
        <v>654</v>
      </c>
      <c r="E168" s="115"/>
      <c r="F168" s="167"/>
      <c r="G168" s="115"/>
      <c r="H168" s="149"/>
      <c r="I168" s="115"/>
      <c r="J168" s="32"/>
      <c r="K168" s="115"/>
      <c r="L168" s="32"/>
      <c r="M168" s="184"/>
      <c r="N168" s="32"/>
      <c r="O168" s="230">
        <v>43280</v>
      </c>
      <c r="P168" s="113">
        <v>60346</v>
      </c>
      <c r="Q168" s="230"/>
      <c r="R168" s="114"/>
      <c r="S168" s="36"/>
      <c r="T168" s="130"/>
      <c r="U168" s="109"/>
      <c r="V168" s="130"/>
      <c r="W168" s="31"/>
      <c r="X168" s="130"/>
      <c r="Y168" s="201"/>
      <c r="Z168" s="130"/>
      <c r="AA168" s="130"/>
      <c r="AB168" s="130"/>
      <c r="AC168" s="85">
        <f t="shared" ref="AC168:AC230" si="7">F168+H168+J168+L168+N168+P168+R168+T168+V168+X168+Z168+AB168</f>
        <v>60346</v>
      </c>
      <c r="AD168" s="42"/>
      <c r="AE168" s="24"/>
      <c r="AF168" s="6">
        <f t="shared" ref="AF168:AF230" si="8">AC168+AD168</f>
        <v>60346</v>
      </c>
      <c r="AG168" s="101"/>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row>
    <row r="169" spans="1:76" s="59" customFormat="1" ht="17.25" customHeight="1" thickTop="1" thickBot="1" x14ac:dyDescent="0.35">
      <c r="A169" s="9"/>
      <c r="B169" s="28" t="s">
        <v>656</v>
      </c>
      <c r="C169" s="125"/>
      <c r="D169" s="28" t="s">
        <v>654</v>
      </c>
      <c r="E169" s="115"/>
      <c r="F169" s="167"/>
      <c r="G169" s="115"/>
      <c r="H169" s="149"/>
      <c r="I169" s="115"/>
      <c r="J169" s="32"/>
      <c r="K169" s="115"/>
      <c r="L169" s="32"/>
      <c r="M169" s="184"/>
      <c r="N169" s="32"/>
      <c r="O169" s="230">
        <v>43266</v>
      </c>
      <c r="P169" s="113">
        <v>52800</v>
      </c>
      <c r="Q169" s="230"/>
      <c r="R169" s="114"/>
      <c r="S169" s="36"/>
      <c r="T169" s="130"/>
      <c r="U169" s="109"/>
      <c r="V169" s="130"/>
      <c r="W169" s="31"/>
      <c r="X169" s="130"/>
      <c r="Y169" s="201"/>
      <c r="Z169" s="130"/>
      <c r="AA169" s="130"/>
      <c r="AB169" s="130"/>
      <c r="AC169" s="85">
        <f t="shared" si="7"/>
        <v>52800</v>
      </c>
      <c r="AD169" s="42"/>
      <c r="AE169" s="24"/>
      <c r="AF169" s="6">
        <f t="shared" si="8"/>
        <v>52800</v>
      </c>
      <c r="AG169" s="101"/>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row>
    <row r="170" spans="1:76" s="59" customFormat="1" ht="17.25" customHeight="1" thickTop="1" thickBot="1" x14ac:dyDescent="0.35">
      <c r="A170" s="9"/>
      <c r="B170" s="28" t="s">
        <v>377</v>
      </c>
      <c r="C170" s="125"/>
      <c r="D170" s="28" t="s">
        <v>378</v>
      </c>
      <c r="E170" s="230"/>
      <c r="F170" s="170"/>
      <c r="G170" s="115"/>
      <c r="H170" s="149"/>
      <c r="I170" s="115"/>
      <c r="J170" s="32"/>
      <c r="K170" s="115"/>
      <c r="L170" s="32"/>
      <c r="M170" s="184">
        <v>43223</v>
      </c>
      <c r="N170" s="32">
        <v>7330</v>
      </c>
      <c r="O170" s="32"/>
      <c r="P170" s="113"/>
      <c r="Q170" s="230"/>
      <c r="R170" s="114"/>
      <c r="S170" s="36"/>
      <c r="T170" s="130"/>
      <c r="U170" s="109"/>
      <c r="V170" s="130"/>
      <c r="W170" s="31"/>
      <c r="X170" s="130"/>
      <c r="Y170" s="201"/>
      <c r="Z170" s="130"/>
      <c r="AA170" s="130"/>
      <c r="AB170" s="130"/>
      <c r="AC170" s="85">
        <f t="shared" si="7"/>
        <v>7330</v>
      </c>
      <c r="AD170" s="42"/>
      <c r="AE170" s="24"/>
      <c r="AF170" s="6">
        <f t="shared" si="8"/>
        <v>7330</v>
      </c>
      <c r="AG170" s="101"/>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row>
    <row r="171" spans="1:76" s="59" customFormat="1" ht="17.25" customHeight="1" thickTop="1" thickBot="1" x14ac:dyDescent="0.35">
      <c r="A171" s="9"/>
      <c r="B171" s="28" t="s">
        <v>767</v>
      </c>
      <c r="C171" s="125"/>
      <c r="D171" s="28" t="s">
        <v>421</v>
      </c>
      <c r="E171" s="230"/>
      <c r="F171" s="170"/>
      <c r="G171" s="115"/>
      <c r="H171" s="149"/>
      <c r="I171" s="115"/>
      <c r="J171" s="32"/>
      <c r="K171" s="115"/>
      <c r="L171" s="32"/>
      <c r="M171" s="184"/>
      <c r="N171" s="32"/>
      <c r="O171" s="230">
        <v>43252</v>
      </c>
      <c r="P171" s="113">
        <v>40376</v>
      </c>
      <c r="Q171" s="230"/>
      <c r="R171" s="114"/>
      <c r="S171" s="230"/>
      <c r="T171" s="246"/>
      <c r="U171" s="36"/>
      <c r="V171" s="130"/>
      <c r="W171" s="230">
        <v>43382</v>
      </c>
      <c r="X171" s="32">
        <v>49878.95</v>
      </c>
      <c r="Y171" s="230">
        <v>43411</v>
      </c>
      <c r="Z171" s="114">
        <v>102001.9</v>
      </c>
      <c r="AA171" s="230">
        <v>43461</v>
      </c>
      <c r="AB171" s="114">
        <v>9382.4</v>
      </c>
      <c r="AC171" s="85">
        <f t="shared" si="7"/>
        <v>201639.24999999997</v>
      </c>
      <c r="AD171" s="42"/>
      <c r="AE171" s="24"/>
      <c r="AF171" s="6">
        <f t="shared" si="8"/>
        <v>201639.24999999997</v>
      </c>
      <c r="AG171" s="101"/>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row>
    <row r="172" spans="1:76" s="59" customFormat="1" ht="17.25" customHeight="1" thickTop="1" thickBot="1" x14ac:dyDescent="0.35">
      <c r="A172" s="9"/>
      <c r="B172" s="28" t="s">
        <v>524</v>
      </c>
      <c r="C172" s="125"/>
      <c r="D172" s="28" t="s">
        <v>421</v>
      </c>
      <c r="E172" s="230"/>
      <c r="F172" s="170"/>
      <c r="G172" s="115"/>
      <c r="H172" s="149"/>
      <c r="I172" s="115"/>
      <c r="J172" s="32"/>
      <c r="K172" s="115"/>
      <c r="L172" s="32"/>
      <c r="M172" s="184"/>
      <c r="N172" s="167"/>
      <c r="O172" s="230">
        <v>43276</v>
      </c>
      <c r="P172" s="113">
        <v>8135</v>
      </c>
      <c r="Q172" s="230">
        <v>43286</v>
      </c>
      <c r="R172" s="113">
        <v>51000.95</v>
      </c>
      <c r="S172" s="36"/>
      <c r="T172" s="130"/>
      <c r="U172" s="36"/>
      <c r="V172" s="130"/>
      <c r="W172" s="230">
        <v>43404</v>
      </c>
      <c r="X172" s="32">
        <v>21281</v>
      </c>
      <c r="Y172" s="230">
        <v>43412</v>
      </c>
      <c r="Z172" s="114">
        <v>49878.95</v>
      </c>
      <c r="AA172" s="130"/>
      <c r="AB172" s="130"/>
      <c r="AC172" s="85">
        <f t="shared" si="7"/>
        <v>130295.9</v>
      </c>
      <c r="AD172" s="42"/>
      <c r="AE172" s="24"/>
      <c r="AF172" s="6">
        <f t="shared" si="8"/>
        <v>130295.9</v>
      </c>
      <c r="AG172" s="101"/>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row>
    <row r="173" spans="1:76" s="59" customFormat="1" ht="17.25" customHeight="1" thickTop="1" thickBot="1" x14ac:dyDescent="0.35">
      <c r="A173" s="9"/>
      <c r="B173" s="28" t="s">
        <v>524</v>
      </c>
      <c r="C173" s="125"/>
      <c r="D173" s="28" t="s">
        <v>421</v>
      </c>
      <c r="E173" s="230"/>
      <c r="F173" s="170"/>
      <c r="G173" s="115"/>
      <c r="H173" s="149"/>
      <c r="I173" s="115"/>
      <c r="J173" s="32"/>
      <c r="K173" s="115"/>
      <c r="L173" s="32"/>
      <c r="M173" s="184"/>
      <c r="N173" s="167"/>
      <c r="O173" s="230">
        <v>43278</v>
      </c>
      <c r="P173" s="113">
        <v>10522.16</v>
      </c>
      <c r="Q173" s="230"/>
      <c r="R173" s="114"/>
      <c r="S173" s="36"/>
      <c r="T173" s="130"/>
      <c r="U173" s="36"/>
      <c r="V173" s="130"/>
      <c r="W173" s="31"/>
      <c r="X173" s="130"/>
      <c r="Y173" s="201"/>
      <c r="Z173" s="130"/>
      <c r="AA173" s="230">
        <v>43448</v>
      </c>
      <c r="AB173" s="114">
        <v>49878.95</v>
      </c>
      <c r="AC173" s="85">
        <f t="shared" si="7"/>
        <v>60401.11</v>
      </c>
      <c r="AD173" s="42"/>
      <c r="AE173" s="24"/>
      <c r="AF173" s="6">
        <f t="shared" si="8"/>
        <v>60401.11</v>
      </c>
      <c r="AG173" s="101"/>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row>
    <row r="174" spans="1:76" s="59" customFormat="1" ht="17.25" customHeight="1" thickTop="1" thickBot="1" x14ac:dyDescent="0.35">
      <c r="A174" s="9"/>
      <c r="B174" s="233" t="s">
        <v>603</v>
      </c>
      <c r="C174" s="125"/>
      <c r="D174" s="28" t="s">
        <v>397</v>
      </c>
      <c r="E174" s="230"/>
      <c r="F174" s="170"/>
      <c r="G174" s="115"/>
      <c r="H174" s="149"/>
      <c r="I174" s="115"/>
      <c r="J174" s="32"/>
      <c r="K174" s="115">
        <v>43216</v>
      </c>
      <c r="L174" s="32">
        <v>98190.84</v>
      </c>
      <c r="M174" s="184">
        <v>43234</v>
      </c>
      <c r="N174" s="32">
        <v>136600</v>
      </c>
      <c r="O174" s="230">
        <v>43258</v>
      </c>
      <c r="P174" s="113">
        <v>243626.2</v>
      </c>
      <c r="Q174" s="230">
        <v>43293</v>
      </c>
      <c r="R174" s="113">
        <v>369200</v>
      </c>
      <c r="S174" s="36"/>
      <c r="T174" s="130"/>
      <c r="U174" s="36"/>
      <c r="V174" s="130"/>
      <c r="W174" s="31"/>
      <c r="X174" s="130"/>
      <c r="Y174" s="201"/>
      <c r="Z174" s="130"/>
      <c r="AA174" s="130"/>
      <c r="AB174" s="130"/>
      <c r="AC174" s="85">
        <f t="shared" si="7"/>
        <v>847617.04</v>
      </c>
      <c r="AD174" s="42"/>
      <c r="AE174" s="24"/>
      <c r="AF174" s="6">
        <f t="shared" si="8"/>
        <v>847617.04</v>
      </c>
      <c r="AG174" s="101"/>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row>
    <row r="175" spans="1:76" s="59" customFormat="1" ht="17.25" customHeight="1" thickTop="1" thickBot="1" x14ac:dyDescent="0.35">
      <c r="A175" s="9"/>
      <c r="B175" s="233" t="s">
        <v>603</v>
      </c>
      <c r="C175" s="125"/>
      <c r="D175" s="28" t="s">
        <v>397</v>
      </c>
      <c r="E175" s="230"/>
      <c r="F175" s="170"/>
      <c r="G175" s="115"/>
      <c r="H175" s="149"/>
      <c r="I175" s="115"/>
      <c r="J175" s="32"/>
      <c r="K175" s="115"/>
      <c r="L175" s="32"/>
      <c r="M175" s="184"/>
      <c r="N175" s="32"/>
      <c r="O175" s="230">
        <v>43258</v>
      </c>
      <c r="P175" s="113">
        <v>162417.46</v>
      </c>
      <c r="Q175" s="230"/>
      <c r="R175" s="114"/>
      <c r="S175" s="36"/>
      <c r="T175" s="130"/>
      <c r="U175" s="36"/>
      <c r="V175" s="130"/>
      <c r="W175" s="31"/>
      <c r="X175" s="130"/>
      <c r="Y175" s="201"/>
      <c r="Z175" s="130"/>
      <c r="AA175" s="130"/>
      <c r="AB175" s="130"/>
      <c r="AC175" s="85">
        <f t="shared" si="7"/>
        <v>162417.46</v>
      </c>
      <c r="AD175" s="42"/>
      <c r="AE175" s="24"/>
      <c r="AF175" s="6">
        <f t="shared" si="8"/>
        <v>162417.46</v>
      </c>
      <c r="AG175" s="101"/>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row>
    <row r="176" spans="1:76" s="59" customFormat="1" ht="17.25" customHeight="1" thickTop="1" thickBot="1" x14ac:dyDescent="0.35">
      <c r="A176" s="9"/>
      <c r="B176" s="233" t="s">
        <v>71</v>
      </c>
      <c r="C176" s="28"/>
      <c r="D176" s="28" t="s">
        <v>218</v>
      </c>
      <c r="E176" s="230">
        <v>43109</v>
      </c>
      <c r="F176" s="246">
        <v>84800</v>
      </c>
      <c r="G176" s="115"/>
      <c r="H176" s="149"/>
      <c r="I176" s="115"/>
      <c r="J176" s="32"/>
      <c r="K176" s="115"/>
      <c r="L176" s="32"/>
      <c r="M176" s="184"/>
      <c r="N176" s="32"/>
      <c r="O176" s="32"/>
      <c r="P176" s="113"/>
      <c r="Q176" s="230"/>
      <c r="R176" s="114"/>
      <c r="S176" s="36"/>
      <c r="T176" s="130"/>
      <c r="U176" s="36"/>
      <c r="V176" s="130"/>
      <c r="W176" s="31"/>
      <c r="X176" s="130"/>
      <c r="Y176" s="201"/>
      <c r="Z176" s="130"/>
      <c r="AA176" s="130"/>
      <c r="AB176" s="130"/>
      <c r="AC176" s="85">
        <f t="shared" si="7"/>
        <v>84800</v>
      </c>
      <c r="AD176" s="42"/>
      <c r="AE176" s="24"/>
      <c r="AF176" s="6">
        <f t="shared" si="8"/>
        <v>84800</v>
      </c>
      <c r="AG176" s="101"/>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row>
    <row r="177" spans="1:76" s="59" customFormat="1" ht="17.25" customHeight="1" thickTop="1" thickBot="1" x14ac:dyDescent="0.35">
      <c r="A177" s="9"/>
      <c r="B177" s="233" t="s">
        <v>899</v>
      </c>
      <c r="C177" s="21"/>
      <c r="D177" s="28" t="s">
        <v>746</v>
      </c>
      <c r="E177" s="230"/>
      <c r="F177" s="246"/>
      <c r="G177" s="115"/>
      <c r="H177" s="149"/>
      <c r="I177" s="115"/>
      <c r="J177" s="32"/>
      <c r="K177" s="115"/>
      <c r="L177" s="32"/>
      <c r="M177" s="184"/>
      <c r="N177" s="32"/>
      <c r="O177" s="32"/>
      <c r="P177" s="113"/>
      <c r="Q177" s="230"/>
      <c r="R177" s="114"/>
      <c r="S177" s="230"/>
      <c r="T177" s="253"/>
      <c r="U177" s="36"/>
      <c r="V177" s="130"/>
      <c r="W177" s="230">
        <v>43395</v>
      </c>
      <c r="X177" s="32">
        <v>4900</v>
      </c>
      <c r="Y177" s="201"/>
      <c r="Z177" s="130"/>
      <c r="AA177" s="130"/>
      <c r="AB177" s="130"/>
      <c r="AC177" s="85">
        <f t="shared" si="7"/>
        <v>4900</v>
      </c>
      <c r="AD177" s="42"/>
      <c r="AE177" s="24"/>
      <c r="AF177" s="6">
        <f t="shared" si="8"/>
        <v>4900</v>
      </c>
      <c r="AG177" s="101"/>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row>
    <row r="178" spans="1:76" s="59" customFormat="1" ht="17.25" customHeight="1" thickTop="1" thickBot="1" x14ac:dyDescent="0.35">
      <c r="A178" s="9"/>
      <c r="B178" s="233" t="s">
        <v>899</v>
      </c>
      <c r="C178" s="21"/>
      <c r="D178" s="28" t="s">
        <v>746</v>
      </c>
      <c r="E178" s="230"/>
      <c r="F178" s="246"/>
      <c r="G178" s="115"/>
      <c r="H178" s="149"/>
      <c r="I178" s="115"/>
      <c r="J178" s="32"/>
      <c r="K178" s="115"/>
      <c r="L178" s="32"/>
      <c r="M178" s="184"/>
      <c r="N178" s="32"/>
      <c r="O178" s="32"/>
      <c r="P178" s="113"/>
      <c r="Q178" s="230"/>
      <c r="R178" s="114"/>
      <c r="S178" s="230"/>
      <c r="T178" s="253"/>
      <c r="U178" s="36"/>
      <c r="V178" s="130"/>
      <c r="W178" s="230">
        <v>43392</v>
      </c>
      <c r="X178" s="114">
        <v>5250</v>
      </c>
      <c r="Y178" s="201"/>
      <c r="Z178" s="130"/>
      <c r="AA178" s="130"/>
      <c r="AB178" s="130"/>
      <c r="AC178" s="85">
        <f t="shared" si="7"/>
        <v>5250</v>
      </c>
      <c r="AD178" s="42"/>
      <c r="AE178" s="24"/>
      <c r="AF178" s="6">
        <f t="shared" si="8"/>
        <v>5250</v>
      </c>
      <c r="AG178" s="101"/>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row>
    <row r="179" spans="1:76" s="59" customFormat="1" ht="17.25" customHeight="1" thickTop="1" thickBot="1" x14ac:dyDescent="0.35">
      <c r="A179" s="9"/>
      <c r="B179" s="28" t="s">
        <v>57</v>
      </c>
      <c r="C179" s="125"/>
      <c r="D179" s="28" t="s">
        <v>156</v>
      </c>
      <c r="E179" s="115">
        <v>43129</v>
      </c>
      <c r="F179" s="32">
        <v>24915.06</v>
      </c>
      <c r="G179" s="115">
        <v>43150</v>
      </c>
      <c r="H179" s="32">
        <v>9520</v>
      </c>
      <c r="I179" s="115">
        <v>43160</v>
      </c>
      <c r="J179" s="32">
        <v>54500</v>
      </c>
      <c r="K179" s="115"/>
      <c r="L179" s="32"/>
      <c r="M179" s="184"/>
      <c r="N179" s="32"/>
      <c r="O179" s="32"/>
      <c r="P179" s="113"/>
      <c r="Q179" s="230"/>
      <c r="R179" s="114"/>
      <c r="S179" s="36"/>
      <c r="T179" s="130"/>
      <c r="U179" s="36"/>
      <c r="V179" s="130"/>
      <c r="W179" s="31"/>
      <c r="X179" s="130"/>
      <c r="Y179" s="201"/>
      <c r="Z179" s="130"/>
      <c r="AA179" s="130"/>
      <c r="AB179" s="130"/>
      <c r="AC179" s="85">
        <f t="shared" si="7"/>
        <v>88935.06</v>
      </c>
      <c r="AD179" s="42"/>
      <c r="AE179" s="24"/>
      <c r="AF179" s="6">
        <f t="shared" si="8"/>
        <v>88935.06</v>
      </c>
      <c r="AG179" s="101"/>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row>
    <row r="180" spans="1:76" s="59" customFormat="1" ht="17.25" customHeight="1" thickTop="1" thickBot="1" x14ac:dyDescent="0.35">
      <c r="A180" s="9"/>
      <c r="B180" s="28" t="s">
        <v>52</v>
      </c>
      <c r="C180" s="125"/>
      <c r="D180" s="28" t="s">
        <v>156</v>
      </c>
      <c r="E180" s="230"/>
      <c r="F180" s="171"/>
      <c r="G180" s="115"/>
      <c r="H180" s="170"/>
      <c r="I180" s="230"/>
      <c r="J180" s="32"/>
      <c r="K180" s="115"/>
      <c r="L180" s="167"/>
      <c r="M180" s="184">
        <v>43223</v>
      </c>
      <c r="N180" s="167">
        <v>6000</v>
      </c>
      <c r="O180" s="32"/>
      <c r="P180" s="113"/>
      <c r="Q180" s="230"/>
      <c r="R180" s="114"/>
      <c r="S180" s="36"/>
      <c r="T180" s="130"/>
      <c r="U180" s="36"/>
      <c r="V180" s="130"/>
      <c r="W180" s="31"/>
      <c r="X180" s="130"/>
      <c r="Y180" s="201"/>
      <c r="Z180" s="130"/>
      <c r="AA180" s="130"/>
      <c r="AB180" s="130"/>
      <c r="AC180" s="85">
        <f t="shared" si="7"/>
        <v>6000</v>
      </c>
      <c r="AD180" s="42"/>
      <c r="AE180" s="24"/>
      <c r="AF180" s="6">
        <f t="shared" si="8"/>
        <v>6000</v>
      </c>
      <c r="AG180" s="101"/>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row>
    <row r="181" spans="1:76" s="59" customFormat="1" ht="17.25" customHeight="1" thickTop="1" thickBot="1" x14ac:dyDescent="0.35">
      <c r="A181" s="9"/>
      <c r="B181" s="28" t="s">
        <v>115</v>
      </c>
      <c r="C181" s="125"/>
      <c r="D181" s="28" t="s">
        <v>156</v>
      </c>
      <c r="E181" s="230"/>
      <c r="F181" s="171"/>
      <c r="G181" s="115"/>
      <c r="H181" s="170"/>
      <c r="I181" s="115"/>
      <c r="J181" s="32"/>
      <c r="K181" s="230">
        <v>43207</v>
      </c>
      <c r="L181" s="167">
        <v>25476</v>
      </c>
      <c r="M181" s="184"/>
      <c r="N181" s="32"/>
      <c r="O181" s="32"/>
      <c r="P181" s="113"/>
      <c r="Q181" s="230"/>
      <c r="R181" s="114"/>
      <c r="S181" s="36"/>
      <c r="T181" s="130"/>
      <c r="U181" s="36"/>
      <c r="V181" s="130"/>
      <c r="W181" s="31"/>
      <c r="X181" s="130"/>
      <c r="Y181" s="201"/>
      <c r="Z181" s="130"/>
      <c r="AA181" s="130"/>
      <c r="AB181" s="130"/>
      <c r="AC181" s="85">
        <f t="shared" si="7"/>
        <v>25476</v>
      </c>
      <c r="AD181" s="42"/>
      <c r="AE181" s="24"/>
      <c r="AF181" s="6">
        <f t="shared" si="8"/>
        <v>25476</v>
      </c>
      <c r="AG181" s="101"/>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row>
    <row r="182" spans="1:76" s="59" customFormat="1" ht="17.25" customHeight="1" thickTop="1" thickBot="1" x14ac:dyDescent="0.35">
      <c r="A182" s="9"/>
      <c r="B182" s="28" t="s">
        <v>308</v>
      </c>
      <c r="C182" s="125"/>
      <c r="D182" s="28" t="s">
        <v>309</v>
      </c>
      <c r="E182" s="202"/>
      <c r="F182" s="171"/>
      <c r="G182" s="115"/>
      <c r="H182" s="170"/>
      <c r="I182" s="115">
        <v>43180</v>
      </c>
      <c r="J182" s="32">
        <v>58500</v>
      </c>
      <c r="K182" s="115"/>
      <c r="L182" s="32"/>
      <c r="M182" s="184"/>
      <c r="N182" s="32"/>
      <c r="O182" s="32"/>
      <c r="P182" s="113"/>
      <c r="Q182" s="230"/>
      <c r="R182" s="114"/>
      <c r="S182" s="36"/>
      <c r="T182" s="130"/>
      <c r="U182" s="36"/>
      <c r="V182" s="130"/>
      <c r="W182" s="31"/>
      <c r="X182" s="130"/>
      <c r="Y182" s="201"/>
      <c r="Z182" s="130"/>
      <c r="AA182" s="130"/>
      <c r="AB182" s="130"/>
      <c r="AC182" s="85">
        <f t="shared" si="7"/>
        <v>58500</v>
      </c>
      <c r="AD182" s="42"/>
      <c r="AE182" s="24"/>
      <c r="AF182" s="6">
        <f t="shared" si="8"/>
        <v>58500</v>
      </c>
      <c r="AG182" s="101"/>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row>
    <row r="183" spans="1:76" s="59" customFormat="1" ht="17.25" customHeight="1" thickTop="1" thickBot="1" x14ac:dyDescent="0.35">
      <c r="A183" s="9"/>
      <c r="B183" s="28" t="s">
        <v>62</v>
      </c>
      <c r="C183" s="125"/>
      <c r="D183" s="28" t="s">
        <v>168</v>
      </c>
      <c r="E183" s="202"/>
      <c r="F183" s="171"/>
      <c r="G183" s="184"/>
      <c r="H183" s="32"/>
      <c r="I183" s="115">
        <v>43165</v>
      </c>
      <c r="J183" s="32">
        <v>10000</v>
      </c>
      <c r="K183" s="115"/>
      <c r="L183" s="32"/>
      <c r="M183" s="184"/>
      <c r="N183" s="32"/>
      <c r="O183" s="32"/>
      <c r="P183" s="113"/>
      <c r="Q183" s="230"/>
      <c r="R183" s="114"/>
      <c r="S183" s="36"/>
      <c r="T183" s="130"/>
      <c r="U183" s="36"/>
      <c r="V183" s="130"/>
      <c r="W183" s="31"/>
      <c r="X183" s="130"/>
      <c r="Y183" s="201"/>
      <c r="Z183" s="130"/>
      <c r="AA183" s="130"/>
      <c r="AB183" s="130"/>
      <c r="AC183" s="85">
        <f t="shared" si="7"/>
        <v>10000</v>
      </c>
      <c r="AD183" s="42"/>
      <c r="AE183" s="24"/>
      <c r="AF183" s="6">
        <f t="shared" si="8"/>
        <v>10000</v>
      </c>
      <c r="AG183" s="101"/>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row>
    <row r="184" spans="1:76" s="59" customFormat="1" ht="17.25" customHeight="1" thickTop="1" thickBot="1" x14ac:dyDescent="0.35">
      <c r="A184" s="9"/>
      <c r="B184" s="28" t="s">
        <v>53</v>
      </c>
      <c r="C184" s="125"/>
      <c r="D184" s="28" t="s">
        <v>168</v>
      </c>
      <c r="E184" s="202"/>
      <c r="F184" s="171"/>
      <c r="G184" s="184"/>
      <c r="H184" s="32"/>
      <c r="I184" s="230"/>
      <c r="J184" s="32"/>
      <c r="K184" s="115"/>
      <c r="L184" s="167"/>
      <c r="M184" s="184"/>
      <c r="N184" s="167"/>
      <c r="O184" s="230">
        <v>43266</v>
      </c>
      <c r="P184" s="113">
        <v>262400</v>
      </c>
      <c r="Q184" s="230"/>
      <c r="R184" s="114"/>
      <c r="S184" s="36"/>
      <c r="T184" s="130"/>
      <c r="U184" s="36"/>
      <c r="V184" s="130"/>
      <c r="W184" s="31"/>
      <c r="X184" s="130"/>
      <c r="Y184" s="201"/>
      <c r="Z184" s="130"/>
      <c r="AA184" s="130"/>
      <c r="AB184" s="130"/>
      <c r="AC184" s="85">
        <f t="shared" si="7"/>
        <v>262400</v>
      </c>
      <c r="AD184" s="42"/>
      <c r="AE184" s="24"/>
      <c r="AF184" s="6">
        <f t="shared" si="8"/>
        <v>262400</v>
      </c>
      <c r="AG184" s="101"/>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row>
    <row r="185" spans="1:76" s="59" customFormat="1" ht="17.25" customHeight="1" thickTop="1" thickBot="1" x14ac:dyDescent="0.35">
      <c r="A185" s="9"/>
      <c r="B185" s="28" t="s">
        <v>595</v>
      </c>
      <c r="C185" s="125"/>
      <c r="D185" s="28" t="s">
        <v>594</v>
      </c>
      <c r="E185" s="202"/>
      <c r="F185" s="171"/>
      <c r="G185" s="184"/>
      <c r="H185" s="32"/>
      <c r="I185" s="230"/>
      <c r="J185" s="32"/>
      <c r="K185" s="115"/>
      <c r="L185" s="167"/>
      <c r="M185" s="184"/>
      <c r="N185" s="167"/>
      <c r="O185" s="230"/>
      <c r="P185" s="113"/>
      <c r="Q185" s="230">
        <v>43291</v>
      </c>
      <c r="R185" s="113">
        <v>30016</v>
      </c>
      <c r="S185" s="36"/>
      <c r="T185" s="130"/>
      <c r="U185" s="36"/>
      <c r="V185" s="130"/>
      <c r="W185" s="31"/>
      <c r="X185" s="130"/>
      <c r="Y185" s="201"/>
      <c r="Z185" s="130"/>
      <c r="AA185" s="130"/>
      <c r="AB185" s="130"/>
      <c r="AC185" s="85">
        <f t="shared" si="7"/>
        <v>30016</v>
      </c>
      <c r="AD185" s="42"/>
      <c r="AE185" s="24"/>
      <c r="AF185" s="6">
        <f t="shared" si="8"/>
        <v>30016</v>
      </c>
      <c r="AG185" s="101"/>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row>
    <row r="186" spans="1:76" s="59" customFormat="1" ht="17.25" customHeight="1" thickTop="1" thickBot="1" x14ac:dyDescent="0.35">
      <c r="A186" s="9"/>
      <c r="B186" s="28" t="s">
        <v>686</v>
      </c>
      <c r="C186" s="125"/>
      <c r="D186" s="28" t="s">
        <v>685</v>
      </c>
      <c r="E186" s="202"/>
      <c r="F186" s="171"/>
      <c r="G186" s="184"/>
      <c r="H186" s="32"/>
      <c r="I186" s="230"/>
      <c r="J186" s="32"/>
      <c r="K186" s="115"/>
      <c r="L186" s="167"/>
      <c r="M186" s="184"/>
      <c r="N186" s="167"/>
      <c r="O186" s="230"/>
      <c r="P186" s="113"/>
      <c r="Q186" s="230"/>
      <c r="R186" s="113"/>
      <c r="S186" s="230">
        <v>43322</v>
      </c>
      <c r="T186" s="113">
        <v>16500</v>
      </c>
      <c r="U186" s="36"/>
      <c r="V186" s="130"/>
      <c r="W186" s="31"/>
      <c r="X186" s="130"/>
      <c r="Y186" s="201"/>
      <c r="Z186" s="130"/>
      <c r="AA186" s="130"/>
      <c r="AB186" s="130"/>
      <c r="AC186" s="85">
        <f t="shared" si="7"/>
        <v>16500</v>
      </c>
      <c r="AD186" s="42"/>
      <c r="AE186" s="24"/>
      <c r="AF186" s="6">
        <f t="shared" si="8"/>
        <v>16500</v>
      </c>
      <c r="AG186" s="101"/>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row>
    <row r="187" spans="1:76" s="59" customFormat="1" ht="17.25" customHeight="1" thickTop="1" thickBot="1" x14ac:dyDescent="0.35">
      <c r="A187" s="9"/>
      <c r="B187" s="28" t="s">
        <v>475</v>
      </c>
      <c r="C187" s="125"/>
      <c r="D187" s="28" t="s">
        <v>685</v>
      </c>
      <c r="E187" s="202"/>
      <c r="F187" s="171"/>
      <c r="G187" s="184"/>
      <c r="H187" s="32"/>
      <c r="I187" s="230"/>
      <c r="J187" s="32"/>
      <c r="K187" s="115"/>
      <c r="L187" s="167"/>
      <c r="M187" s="184"/>
      <c r="N187" s="167"/>
      <c r="O187" s="230"/>
      <c r="P187" s="113"/>
      <c r="Q187" s="230"/>
      <c r="R187" s="113"/>
      <c r="S187" s="36"/>
      <c r="T187" s="130"/>
      <c r="U187" s="36"/>
      <c r="V187" s="130"/>
      <c r="W187" s="230">
        <v>43381</v>
      </c>
      <c r="X187" s="113">
        <v>42000</v>
      </c>
      <c r="Y187" s="201"/>
      <c r="Z187" s="130"/>
      <c r="AA187" s="230">
        <v>43438</v>
      </c>
      <c r="AB187" s="113">
        <v>126000</v>
      </c>
      <c r="AC187" s="85">
        <f t="shared" si="7"/>
        <v>168000</v>
      </c>
      <c r="AD187" s="42"/>
      <c r="AE187" s="24"/>
      <c r="AF187" s="6">
        <f t="shared" si="8"/>
        <v>168000</v>
      </c>
      <c r="AG187" s="101"/>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row>
    <row r="188" spans="1:76" s="59" customFormat="1" ht="17.25" customHeight="1" thickTop="1" thickBot="1" x14ac:dyDescent="0.35">
      <c r="A188" s="9"/>
      <c r="B188" s="28" t="s">
        <v>475</v>
      </c>
      <c r="C188" s="125"/>
      <c r="D188" s="28" t="s">
        <v>685</v>
      </c>
      <c r="E188" s="202"/>
      <c r="F188" s="171"/>
      <c r="G188" s="184"/>
      <c r="H188" s="32"/>
      <c r="I188" s="230"/>
      <c r="J188" s="32"/>
      <c r="K188" s="115"/>
      <c r="L188" s="167"/>
      <c r="M188" s="184"/>
      <c r="N188" s="167"/>
      <c r="O188" s="230"/>
      <c r="P188" s="113"/>
      <c r="Q188" s="230"/>
      <c r="R188" s="113"/>
      <c r="S188" s="36"/>
      <c r="T188" s="130"/>
      <c r="U188" s="36"/>
      <c r="V188" s="130"/>
      <c r="W188" s="230">
        <v>43403</v>
      </c>
      <c r="X188" s="113">
        <v>93200</v>
      </c>
      <c r="Y188" s="201"/>
      <c r="Z188" s="130"/>
      <c r="AA188" s="130"/>
      <c r="AB188" s="130"/>
      <c r="AC188" s="85">
        <f t="shared" si="7"/>
        <v>93200</v>
      </c>
      <c r="AD188" s="42"/>
      <c r="AE188" s="24"/>
      <c r="AF188" s="6">
        <f t="shared" si="8"/>
        <v>93200</v>
      </c>
      <c r="AG188" s="101"/>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row>
    <row r="189" spans="1:76" s="59" customFormat="1" ht="17.25" customHeight="1" thickTop="1" thickBot="1" x14ac:dyDescent="0.35">
      <c r="A189" s="9"/>
      <c r="B189" s="28" t="s">
        <v>757</v>
      </c>
      <c r="C189" s="125"/>
      <c r="D189" s="28" t="s">
        <v>756</v>
      </c>
      <c r="E189" s="202"/>
      <c r="F189" s="171"/>
      <c r="G189" s="184"/>
      <c r="H189" s="32"/>
      <c r="I189" s="230"/>
      <c r="J189" s="32"/>
      <c r="K189" s="115"/>
      <c r="L189" s="167"/>
      <c r="M189" s="184"/>
      <c r="N189" s="167"/>
      <c r="O189" s="230"/>
      <c r="P189" s="113"/>
      <c r="Q189" s="230"/>
      <c r="R189" s="113"/>
      <c r="S189" s="230"/>
      <c r="T189" s="130"/>
      <c r="U189" s="36"/>
      <c r="V189" s="130"/>
      <c r="W189" s="36"/>
      <c r="X189" s="7"/>
      <c r="Y189" s="230">
        <v>43406</v>
      </c>
      <c r="Z189" s="246">
        <v>29424</v>
      </c>
      <c r="AA189" s="130"/>
      <c r="AB189" s="130"/>
      <c r="AC189" s="85">
        <f t="shared" si="7"/>
        <v>29424</v>
      </c>
      <c r="AD189" s="42"/>
      <c r="AE189" s="24"/>
      <c r="AF189" s="6">
        <f t="shared" si="8"/>
        <v>29424</v>
      </c>
      <c r="AG189" s="101"/>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row>
    <row r="190" spans="1:76" s="59" customFormat="1" ht="17.25" customHeight="1" thickTop="1" thickBot="1" x14ac:dyDescent="0.35">
      <c r="A190" s="9"/>
      <c r="B190" s="28" t="s">
        <v>352</v>
      </c>
      <c r="C190" s="28"/>
      <c r="D190" s="28" t="s">
        <v>354</v>
      </c>
      <c r="E190" s="184"/>
      <c r="F190" s="170"/>
      <c r="G190" s="184"/>
      <c r="H190" s="32"/>
      <c r="I190" s="184"/>
      <c r="J190" s="110"/>
      <c r="K190" s="230">
        <v>43213</v>
      </c>
      <c r="L190" s="167">
        <v>65955</v>
      </c>
      <c r="M190" s="184"/>
      <c r="N190" s="32"/>
      <c r="O190" s="32"/>
      <c r="P190" s="113"/>
      <c r="Q190" s="230"/>
      <c r="R190" s="114"/>
      <c r="S190" s="36"/>
      <c r="T190" s="130"/>
      <c r="U190" s="36"/>
      <c r="V190" s="130"/>
      <c r="W190" s="31"/>
      <c r="X190" s="130"/>
      <c r="Y190" s="201"/>
      <c r="Z190" s="130"/>
      <c r="AA190" s="130"/>
      <c r="AB190" s="130"/>
      <c r="AC190" s="85">
        <f t="shared" si="7"/>
        <v>65955</v>
      </c>
      <c r="AD190" s="42"/>
      <c r="AE190" s="24"/>
      <c r="AF190" s="6">
        <f t="shared" si="8"/>
        <v>65955</v>
      </c>
      <c r="AG190" s="101"/>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row>
    <row r="191" spans="1:76" s="59" customFormat="1" ht="17.25" customHeight="1" thickTop="1" thickBot="1" x14ac:dyDescent="0.35">
      <c r="A191" s="9"/>
      <c r="B191" s="28" t="s">
        <v>386</v>
      </c>
      <c r="C191" s="21"/>
      <c r="D191" s="28" t="s">
        <v>354</v>
      </c>
      <c r="E191" s="184"/>
      <c r="F191" s="170"/>
      <c r="G191" s="184"/>
      <c r="H191" s="32"/>
      <c r="I191" s="184"/>
      <c r="J191" s="234"/>
      <c r="K191" s="230"/>
      <c r="L191" s="32"/>
      <c r="M191" s="184">
        <v>43228</v>
      </c>
      <c r="N191" s="167">
        <v>111990</v>
      </c>
      <c r="O191" s="32"/>
      <c r="P191" s="113"/>
      <c r="Q191" s="230"/>
      <c r="R191" s="114"/>
      <c r="S191" s="36"/>
      <c r="T191" s="130"/>
      <c r="U191" s="36"/>
      <c r="V191" s="130"/>
      <c r="W191" s="31"/>
      <c r="X191" s="130"/>
      <c r="Y191" s="201"/>
      <c r="Z191" s="130"/>
      <c r="AA191" s="130"/>
      <c r="AB191" s="130"/>
      <c r="AC191" s="85">
        <f t="shared" si="7"/>
        <v>111990</v>
      </c>
      <c r="AD191" s="42"/>
      <c r="AE191" s="24"/>
      <c r="AF191" s="6">
        <f t="shared" si="8"/>
        <v>111990</v>
      </c>
      <c r="AG191" s="101"/>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row>
    <row r="192" spans="1:76" s="59" customFormat="1" ht="17.25" customHeight="1" thickTop="1" thickBot="1" x14ac:dyDescent="0.35">
      <c r="A192" s="9"/>
      <c r="B192" s="28" t="s">
        <v>483</v>
      </c>
      <c r="C192" s="125"/>
      <c r="D192" s="28" t="s">
        <v>296</v>
      </c>
      <c r="E192" s="115">
        <v>43124</v>
      </c>
      <c r="F192" s="32">
        <v>8847</v>
      </c>
      <c r="G192" s="115">
        <v>43137</v>
      </c>
      <c r="H192" s="32">
        <v>15459</v>
      </c>
      <c r="I192" s="115">
        <v>43172</v>
      </c>
      <c r="J192" s="32">
        <v>34000</v>
      </c>
      <c r="K192" s="115"/>
      <c r="L192" s="32"/>
      <c r="M192" s="184"/>
      <c r="N192" s="32"/>
      <c r="O192" s="32"/>
      <c r="P192" s="113"/>
      <c r="Q192" s="230"/>
      <c r="R192" s="114"/>
      <c r="S192" s="36"/>
      <c r="T192" s="130"/>
      <c r="U192" s="36"/>
      <c r="V192" s="130"/>
      <c r="W192" s="31"/>
      <c r="X192" s="130"/>
      <c r="Y192" s="201"/>
      <c r="Z192" s="130"/>
      <c r="AA192" s="130"/>
      <c r="AB192" s="130"/>
      <c r="AC192" s="85">
        <f t="shared" si="7"/>
        <v>58306</v>
      </c>
      <c r="AD192" s="42"/>
      <c r="AE192" s="24"/>
      <c r="AF192" s="6">
        <f t="shared" si="8"/>
        <v>58306</v>
      </c>
      <c r="AG192" s="101"/>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row>
    <row r="193" spans="1:76" s="59" customFormat="1" ht="17.25" customHeight="1" thickTop="1" thickBot="1" x14ac:dyDescent="0.35">
      <c r="A193" s="9"/>
      <c r="B193" s="28" t="s">
        <v>483</v>
      </c>
      <c r="C193" s="125"/>
      <c r="D193" s="28" t="s">
        <v>296</v>
      </c>
      <c r="E193" s="115"/>
      <c r="F193" s="32"/>
      <c r="G193" s="115">
        <v>43137</v>
      </c>
      <c r="H193" s="32">
        <v>76270</v>
      </c>
      <c r="I193" s="230"/>
      <c r="J193" s="32"/>
      <c r="K193" s="115"/>
      <c r="L193" s="32"/>
      <c r="M193" s="184"/>
      <c r="N193" s="32"/>
      <c r="O193" s="32"/>
      <c r="P193" s="113"/>
      <c r="Q193" s="230"/>
      <c r="R193" s="114"/>
      <c r="S193" s="36"/>
      <c r="T193" s="130"/>
      <c r="U193" s="36"/>
      <c r="V193" s="130"/>
      <c r="W193" s="31"/>
      <c r="X193" s="130"/>
      <c r="Y193" s="201"/>
      <c r="Z193" s="130"/>
      <c r="AA193" s="130"/>
      <c r="AB193" s="130"/>
      <c r="AC193" s="85">
        <f t="shared" si="7"/>
        <v>76270</v>
      </c>
      <c r="AD193" s="42"/>
      <c r="AE193" s="24"/>
      <c r="AF193" s="6">
        <f t="shared" si="8"/>
        <v>76270</v>
      </c>
      <c r="AG193" s="101"/>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row>
    <row r="194" spans="1:76" s="59" customFormat="1" ht="17.25" customHeight="1" thickTop="1" thickBot="1" x14ac:dyDescent="0.35">
      <c r="A194" s="9"/>
      <c r="B194" s="28" t="s">
        <v>636</v>
      </c>
      <c r="C194" s="125"/>
      <c r="D194" s="28" t="s">
        <v>166</v>
      </c>
      <c r="E194" s="202"/>
      <c r="F194" s="171"/>
      <c r="G194" s="230">
        <v>43133</v>
      </c>
      <c r="H194" s="246">
        <v>609539.69999999995</v>
      </c>
      <c r="I194" s="115"/>
      <c r="J194" s="32"/>
      <c r="K194" s="115"/>
      <c r="L194" s="32"/>
      <c r="M194" s="184"/>
      <c r="N194" s="32"/>
      <c r="O194" s="32"/>
      <c r="P194" s="113"/>
      <c r="Q194" s="230"/>
      <c r="R194" s="114"/>
      <c r="S194" s="230">
        <v>43314</v>
      </c>
      <c r="T194" s="113">
        <v>270000</v>
      </c>
      <c r="U194" s="36"/>
      <c r="V194" s="130"/>
      <c r="W194" s="31"/>
      <c r="X194" s="130"/>
      <c r="Y194" s="201"/>
      <c r="Z194" s="130"/>
      <c r="AA194" s="130"/>
      <c r="AB194" s="130"/>
      <c r="AC194" s="85">
        <f t="shared" si="7"/>
        <v>879539.7</v>
      </c>
      <c r="AD194" s="42"/>
      <c r="AE194" s="24"/>
      <c r="AF194" s="6">
        <f t="shared" si="8"/>
        <v>879539.7</v>
      </c>
      <c r="AG194" s="101"/>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row>
    <row r="195" spans="1:76" s="59" customFormat="1" ht="17.25" customHeight="1" thickTop="1" thickBot="1" x14ac:dyDescent="0.35">
      <c r="A195" s="9"/>
      <c r="B195" s="28" t="s">
        <v>636</v>
      </c>
      <c r="C195" s="125"/>
      <c r="D195" s="28" t="s">
        <v>166</v>
      </c>
      <c r="E195" s="202"/>
      <c r="F195" s="171"/>
      <c r="G195" s="230">
        <v>43146</v>
      </c>
      <c r="H195" s="246">
        <v>609539.69999999995</v>
      </c>
      <c r="I195" s="115"/>
      <c r="J195" s="32"/>
      <c r="K195" s="115"/>
      <c r="L195" s="32"/>
      <c r="M195" s="184"/>
      <c r="N195" s="32"/>
      <c r="O195" s="32"/>
      <c r="P195" s="113"/>
      <c r="Q195" s="230"/>
      <c r="R195" s="114"/>
      <c r="S195" s="36"/>
      <c r="T195" s="130"/>
      <c r="U195" s="36"/>
      <c r="V195" s="130"/>
      <c r="W195" s="31"/>
      <c r="X195" s="130"/>
      <c r="Y195" s="201"/>
      <c r="Z195" s="130"/>
      <c r="AA195" s="130"/>
      <c r="AB195" s="130"/>
      <c r="AC195" s="85">
        <f t="shared" si="7"/>
        <v>609539.69999999995</v>
      </c>
      <c r="AD195" s="42"/>
      <c r="AE195" s="24"/>
      <c r="AF195" s="6">
        <f t="shared" si="8"/>
        <v>609539.69999999995</v>
      </c>
      <c r="AG195" s="101"/>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row>
    <row r="196" spans="1:76" s="59" customFormat="1" ht="17.25" customHeight="1" thickTop="1" thickBot="1" x14ac:dyDescent="0.35">
      <c r="A196" s="9"/>
      <c r="B196" s="28" t="s">
        <v>430</v>
      </c>
      <c r="C196" s="125"/>
      <c r="D196" s="28" t="s">
        <v>381</v>
      </c>
      <c r="E196" s="202"/>
      <c r="F196" s="171"/>
      <c r="G196" s="184"/>
      <c r="H196" s="32"/>
      <c r="I196" s="115"/>
      <c r="J196" s="32"/>
      <c r="K196" s="115"/>
      <c r="L196" s="32"/>
      <c r="M196" s="184"/>
      <c r="N196" s="167"/>
      <c r="O196" s="230">
        <v>43252</v>
      </c>
      <c r="P196" s="167">
        <v>13940</v>
      </c>
      <c r="Q196" s="230">
        <v>43307</v>
      </c>
      <c r="R196" s="113">
        <v>16038</v>
      </c>
      <c r="S196" s="36"/>
      <c r="T196" s="130"/>
      <c r="U196" s="36"/>
      <c r="V196" s="130"/>
      <c r="W196" s="31"/>
      <c r="X196" s="130"/>
      <c r="Y196" s="201"/>
      <c r="Z196" s="130"/>
      <c r="AA196" s="130"/>
      <c r="AB196" s="130"/>
      <c r="AC196" s="85">
        <f t="shared" si="7"/>
        <v>29978</v>
      </c>
      <c r="AD196" s="42"/>
      <c r="AE196" s="24"/>
      <c r="AF196" s="6">
        <f t="shared" si="8"/>
        <v>29978</v>
      </c>
      <c r="AG196" s="101"/>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row>
    <row r="197" spans="1:76" s="59" customFormat="1" ht="17.25" customHeight="1" thickTop="1" thickBot="1" x14ac:dyDescent="0.35">
      <c r="A197" s="9"/>
      <c r="B197" s="28" t="s">
        <v>430</v>
      </c>
      <c r="C197" s="125"/>
      <c r="D197" s="28" t="s">
        <v>381</v>
      </c>
      <c r="E197" s="202"/>
      <c r="F197" s="171"/>
      <c r="G197" s="184"/>
      <c r="H197" s="167"/>
      <c r="I197" s="115"/>
      <c r="J197" s="32"/>
      <c r="K197" s="115"/>
      <c r="L197" s="32"/>
      <c r="M197" s="184"/>
      <c r="N197" s="167"/>
      <c r="O197" s="230">
        <v>43259</v>
      </c>
      <c r="P197" s="167">
        <v>3993</v>
      </c>
      <c r="Q197" s="230"/>
      <c r="R197" s="114"/>
      <c r="S197" s="36"/>
      <c r="T197" s="130"/>
      <c r="U197" s="36"/>
      <c r="V197" s="130"/>
      <c r="W197" s="31"/>
      <c r="X197" s="130"/>
      <c r="Y197" s="201"/>
      <c r="Z197" s="130"/>
      <c r="AA197" s="130"/>
      <c r="AB197" s="130"/>
      <c r="AC197" s="85">
        <f t="shared" si="7"/>
        <v>3993</v>
      </c>
      <c r="AD197" s="42"/>
      <c r="AE197" s="24"/>
      <c r="AF197" s="6">
        <f t="shared" si="8"/>
        <v>3993</v>
      </c>
      <c r="AG197" s="101"/>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row>
    <row r="198" spans="1:76" s="59" customFormat="1" ht="17.25" customHeight="1" thickTop="1" thickBot="1" x14ac:dyDescent="0.35">
      <c r="A198" s="9"/>
      <c r="B198" s="28" t="s">
        <v>52</v>
      </c>
      <c r="C198" s="125"/>
      <c r="D198" s="28" t="s">
        <v>381</v>
      </c>
      <c r="E198" s="202"/>
      <c r="F198" s="171"/>
      <c r="G198" s="230"/>
      <c r="H198" s="170"/>
      <c r="I198" s="115"/>
      <c r="J198" s="32"/>
      <c r="K198" s="115"/>
      <c r="L198" s="32"/>
      <c r="M198" s="184">
        <v>43224</v>
      </c>
      <c r="N198" s="167">
        <v>36679.040000000001</v>
      </c>
      <c r="O198" s="230">
        <v>43259</v>
      </c>
      <c r="P198" s="167">
        <v>66000</v>
      </c>
      <c r="Q198" s="230"/>
      <c r="R198" s="114"/>
      <c r="S198" s="36"/>
      <c r="T198" s="130"/>
      <c r="U198" s="36"/>
      <c r="V198" s="130"/>
      <c r="W198" s="31"/>
      <c r="X198" s="130"/>
      <c r="Y198" s="201"/>
      <c r="Z198" s="130"/>
      <c r="AA198" s="130"/>
      <c r="AB198" s="130"/>
      <c r="AC198" s="85">
        <f t="shared" si="7"/>
        <v>102679.04000000001</v>
      </c>
      <c r="AD198" s="42"/>
      <c r="AE198" s="24"/>
      <c r="AF198" s="6">
        <f t="shared" si="8"/>
        <v>102679.04000000001</v>
      </c>
      <c r="AG198" s="101"/>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row>
    <row r="199" spans="1:76" s="59" customFormat="1" ht="17.25" customHeight="1" thickTop="1" thickBot="1" x14ac:dyDescent="0.35">
      <c r="A199" s="9"/>
      <c r="B199" s="28" t="s">
        <v>52</v>
      </c>
      <c r="C199" s="125"/>
      <c r="D199" s="28" t="s">
        <v>381</v>
      </c>
      <c r="E199" s="202"/>
      <c r="F199" s="171"/>
      <c r="G199" s="230"/>
      <c r="H199" s="170"/>
      <c r="I199" s="115"/>
      <c r="J199" s="32"/>
      <c r="K199" s="115"/>
      <c r="L199" s="32"/>
      <c r="M199" s="184">
        <v>43236</v>
      </c>
      <c r="N199" s="167">
        <v>11991.7</v>
      </c>
      <c r="O199" s="32"/>
      <c r="P199" s="113"/>
      <c r="Q199" s="230">
        <v>43293</v>
      </c>
      <c r="R199" s="113">
        <v>23983.4</v>
      </c>
      <c r="S199" s="36"/>
      <c r="T199" s="130"/>
      <c r="U199" s="36"/>
      <c r="V199" s="130"/>
      <c r="W199" s="31"/>
      <c r="X199" s="130"/>
      <c r="Y199" s="201"/>
      <c r="Z199" s="130"/>
      <c r="AA199" s="130"/>
      <c r="AB199" s="130"/>
      <c r="AC199" s="85">
        <f t="shared" si="7"/>
        <v>35975.100000000006</v>
      </c>
      <c r="AD199" s="42"/>
      <c r="AE199" s="24"/>
      <c r="AF199" s="6">
        <f t="shared" si="8"/>
        <v>35975.100000000006</v>
      </c>
      <c r="AG199" s="101"/>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row>
    <row r="200" spans="1:76" s="59" customFormat="1" ht="17.25" customHeight="1" thickTop="1" thickBot="1" x14ac:dyDescent="0.35">
      <c r="A200" s="9"/>
      <c r="B200" s="28" t="s">
        <v>52</v>
      </c>
      <c r="C200" s="125"/>
      <c r="D200" s="28" t="s">
        <v>381</v>
      </c>
      <c r="E200" s="202"/>
      <c r="F200" s="171"/>
      <c r="G200" s="230"/>
      <c r="H200" s="170"/>
      <c r="I200" s="115"/>
      <c r="J200" s="32"/>
      <c r="K200" s="115"/>
      <c r="L200" s="32"/>
      <c r="M200" s="184">
        <v>43224</v>
      </c>
      <c r="N200" s="167">
        <v>31726.31</v>
      </c>
      <c r="O200" s="32"/>
      <c r="P200" s="113"/>
      <c r="Q200" s="230">
        <v>43286</v>
      </c>
      <c r="R200" s="113">
        <v>41000</v>
      </c>
      <c r="S200" s="36"/>
      <c r="T200" s="130"/>
      <c r="U200" s="36"/>
      <c r="V200" s="130"/>
      <c r="W200" s="31"/>
      <c r="X200" s="130"/>
      <c r="Y200" s="201"/>
      <c r="Z200" s="130"/>
      <c r="AA200" s="130"/>
      <c r="AB200" s="130"/>
      <c r="AC200" s="85">
        <f t="shared" si="7"/>
        <v>72726.31</v>
      </c>
      <c r="AD200" s="42"/>
      <c r="AE200" s="24"/>
      <c r="AF200" s="6">
        <f t="shared" si="8"/>
        <v>72726.31</v>
      </c>
      <c r="AG200" s="101"/>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row>
    <row r="201" spans="1:76" s="59" customFormat="1" ht="17.25" customHeight="1" thickTop="1" thickBot="1" x14ac:dyDescent="0.35">
      <c r="A201" s="9"/>
      <c r="B201" s="28" t="s">
        <v>115</v>
      </c>
      <c r="C201" s="125"/>
      <c r="D201" s="28" t="s">
        <v>381</v>
      </c>
      <c r="E201" s="202"/>
      <c r="F201" s="171"/>
      <c r="G201" s="230"/>
      <c r="H201" s="170"/>
      <c r="I201" s="115"/>
      <c r="J201" s="32"/>
      <c r="K201" s="115"/>
      <c r="L201" s="32"/>
      <c r="M201" s="184">
        <v>43235</v>
      </c>
      <c r="N201" s="167">
        <v>29170</v>
      </c>
      <c r="O201" s="32"/>
      <c r="P201" s="113"/>
      <c r="Q201" s="230"/>
      <c r="R201" s="114"/>
      <c r="S201" s="36"/>
      <c r="T201" s="130"/>
      <c r="U201" s="36"/>
      <c r="V201" s="130"/>
      <c r="W201" s="31"/>
      <c r="X201" s="130"/>
      <c r="Y201" s="201"/>
      <c r="Z201" s="130"/>
      <c r="AA201" s="130"/>
      <c r="AB201" s="130"/>
      <c r="AC201" s="85">
        <f t="shared" si="7"/>
        <v>29170</v>
      </c>
      <c r="AD201" s="42"/>
      <c r="AE201" s="24"/>
      <c r="AF201" s="6">
        <f t="shared" si="8"/>
        <v>29170</v>
      </c>
      <c r="AG201" s="101"/>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row>
    <row r="202" spans="1:76" s="59" customFormat="1" ht="17.25" customHeight="1" thickTop="1" thickBot="1" x14ac:dyDescent="0.35">
      <c r="A202" s="9"/>
      <c r="B202" s="28" t="s">
        <v>74</v>
      </c>
      <c r="C202" s="125"/>
      <c r="D202" s="28" t="s">
        <v>167</v>
      </c>
      <c r="E202" s="202"/>
      <c r="F202" s="171"/>
      <c r="G202" s="115">
        <v>43133</v>
      </c>
      <c r="H202" s="167">
        <v>609539.69999999995</v>
      </c>
      <c r="I202" s="115"/>
      <c r="J202" s="32"/>
      <c r="K202" s="115"/>
      <c r="L202" s="32"/>
      <c r="M202" s="184"/>
      <c r="N202" s="32"/>
      <c r="O202" s="32"/>
      <c r="P202" s="113"/>
      <c r="Q202" s="230"/>
      <c r="R202" s="114"/>
      <c r="S202" s="36"/>
      <c r="T202" s="130"/>
      <c r="U202" s="36"/>
      <c r="V202" s="130"/>
      <c r="W202" s="31"/>
      <c r="X202" s="130"/>
      <c r="Y202" s="201"/>
      <c r="Z202" s="130"/>
      <c r="AA202" s="130"/>
      <c r="AB202" s="130"/>
      <c r="AC202" s="85">
        <f t="shared" si="7"/>
        <v>609539.69999999995</v>
      </c>
      <c r="AD202" s="42"/>
      <c r="AE202" s="24"/>
      <c r="AF202" s="6">
        <f t="shared" si="8"/>
        <v>609539.69999999995</v>
      </c>
      <c r="AG202" s="101"/>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row>
    <row r="203" spans="1:76" s="59" customFormat="1" ht="17.25" customHeight="1" thickTop="1" thickBot="1" x14ac:dyDescent="0.35">
      <c r="A203" s="9"/>
      <c r="B203" s="28" t="s">
        <v>717</v>
      </c>
      <c r="C203" s="125"/>
      <c r="D203" s="28" t="s">
        <v>716</v>
      </c>
      <c r="E203" s="202"/>
      <c r="F203" s="171"/>
      <c r="G203" s="115"/>
      <c r="H203" s="167"/>
      <c r="I203" s="115"/>
      <c r="J203" s="32"/>
      <c r="K203" s="115"/>
      <c r="L203" s="32"/>
      <c r="M203" s="184"/>
      <c r="N203" s="32"/>
      <c r="O203" s="32"/>
      <c r="P203" s="113"/>
      <c r="Q203" s="230"/>
      <c r="R203" s="114"/>
      <c r="S203" s="36"/>
      <c r="T203" s="130"/>
      <c r="U203" s="36"/>
      <c r="V203" s="130"/>
      <c r="W203" s="230">
        <v>43377</v>
      </c>
      <c r="X203" s="246">
        <v>303000</v>
      </c>
      <c r="Y203" s="201"/>
      <c r="Z203" s="130"/>
      <c r="AA203" s="130"/>
      <c r="AB203" s="130"/>
      <c r="AC203" s="85">
        <f t="shared" si="7"/>
        <v>303000</v>
      </c>
      <c r="AD203" s="42"/>
      <c r="AE203" s="24"/>
      <c r="AF203" s="6">
        <f t="shared" si="8"/>
        <v>303000</v>
      </c>
      <c r="AG203" s="101"/>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row>
    <row r="204" spans="1:76" s="59" customFormat="1" ht="17.25" customHeight="1" thickTop="1" thickBot="1" x14ac:dyDescent="0.35">
      <c r="A204" s="9"/>
      <c r="B204" s="28" t="s">
        <v>52</v>
      </c>
      <c r="C204" s="125"/>
      <c r="D204" s="28" t="s">
        <v>98</v>
      </c>
      <c r="E204" s="230">
        <v>43123</v>
      </c>
      <c r="F204" s="246">
        <v>1000</v>
      </c>
      <c r="G204" s="115"/>
      <c r="H204" s="149"/>
      <c r="I204" s="115"/>
      <c r="J204" s="32"/>
      <c r="K204" s="115"/>
      <c r="L204" s="32"/>
      <c r="M204" s="184"/>
      <c r="N204" s="32"/>
      <c r="O204" s="32"/>
      <c r="P204" s="113"/>
      <c r="Q204" s="230"/>
      <c r="R204" s="114"/>
      <c r="S204" s="36"/>
      <c r="T204" s="130"/>
      <c r="U204" s="36"/>
      <c r="V204" s="130"/>
      <c r="W204" s="31"/>
      <c r="X204" s="130"/>
      <c r="Y204" s="201"/>
      <c r="Z204" s="130"/>
      <c r="AA204" s="130"/>
      <c r="AB204" s="130"/>
      <c r="AC204" s="85">
        <f t="shared" si="7"/>
        <v>1000</v>
      </c>
      <c r="AD204" s="42"/>
      <c r="AE204" s="24"/>
      <c r="AF204" s="6">
        <f t="shared" si="8"/>
        <v>1000</v>
      </c>
      <c r="AG204" s="101"/>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row>
    <row r="205" spans="1:76" s="59" customFormat="1" ht="17.25" customHeight="1" thickTop="1" thickBot="1" x14ac:dyDescent="0.35">
      <c r="A205" s="9"/>
      <c r="B205" s="28" t="s">
        <v>605</v>
      </c>
      <c r="C205" s="125"/>
      <c r="D205" s="28" t="s">
        <v>411</v>
      </c>
      <c r="E205" s="230"/>
      <c r="F205" s="171"/>
      <c r="G205" s="115"/>
      <c r="H205" s="170"/>
      <c r="I205" s="115"/>
      <c r="J205" s="167"/>
      <c r="K205" s="115"/>
      <c r="L205" s="167"/>
      <c r="M205" s="184">
        <v>43245</v>
      </c>
      <c r="N205" s="167">
        <v>4019</v>
      </c>
      <c r="O205" s="32"/>
      <c r="P205" s="113"/>
      <c r="Q205" s="230"/>
      <c r="R205" s="114"/>
      <c r="S205" s="36"/>
      <c r="T205" s="130"/>
      <c r="U205" s="36"/>
      <c r="V205" s="130"/>
      <c r="W205" s="31"/>
      <c r="X205" s="130"/>
      <c r="Y205" s="201"/>
      <c r="Z205" s="130"/>
      <c r="AA205" s="130"/>
      <c r="AB205" s="130"/>
      <c r="AC205" s="85">
        <f t="shared" si="7"/>
        <v>4019</v>
      </c>
      <c r="AD205" s="42"/>
      <c r="AE205" s="24"/>
      <c r="AF205" s="6">
        <f t="shared" si="8"/>
        <v>4019</v>
      </c>
      <c r="AG205" s="101"/>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row>
    <row r="206" spans="1:76" s="59" customFormat="1" ht="17.25" customHeight="1" thickTop="1" thickBot="1" x14ac:dyDescent="0.35">
      <c r="A206" s="9"/>
      <c r="B206" s="28" t="s">
        <v>605</v>
      </c>
      <c r="C206" s="125"/>
      <c r="D206" s="28" t="s">
        <v>411</v>
      </c>
      <c r="E206" s="230"/>
      <c r="F206" s="171"/>
      <c r="G206" s="115"/>
      <c r="H206" s="170"/>
      <c r="I206" s="115"/>
      <c r="J206" s="167"/>
      <c r="K206" s="115"/>
      <c r="L206" s="167"/>
      <c r="M206" s="184">
        <v>43231</v>
      </c>
      <c r="N206" s="167">
        <v>2060</v>
      </c>
      <c r="O206" s="32"/>
      <c r="P206" s="113"/>
      <c r="Q206" s="230"/>
      <c r="R206" s="114"/>
      <c r="S206" s="36"/>
      <c r="T206" s="130"/>
      <c r="U206" s="36"/>
      <c r="V206" s="130"/>
      <c r="W206" s="31"/>
      <c r="X206" s="130"/>
      <c r="Y206" s="201"/>
      <c r="Z206" s="130"/>
      <c r="AA206" s="130"/>
      <c r="AB206" s="130"/>
      <c r="AC206" s="85">
        <f t="shared" si="7"/>
        <v>2060</v>
      </c>
      <c r="AD206" s="42"/>
      <c r="AE206" s="24"/>
      <c r="AF206" s="6">
        <f t="shared" si="8"/>
        <v>2060</v>
      </c>
      <c r="AG206" s="101"/>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row>
    <row r="207" spans="1:76" s="59" customFormat="1" ht="17.25" customHeight="1" thickTop="1" thickBot="1" x14ac:dyDescent="0.35">
      <c r="A207" s="9"/>
      <c r="B207" s="28" t="s">
        <v>486</v>
      </c>
      <c r="C207" s="125"/>
      <c r="D207" s="28" t="s">
        <v>485</v>
      </c>
      <c r="E207" s="230"/>
      <c r="F207" s="171"/>
      <c r="G207" s="115"/>
      <c r="H207" s="170"/>
      <c r="I207" s="115">
        <v>43180</v>
      </c>
      <c r="J207" s="167">
        <v>5623.2</v>
      </c>
      <c r="K207" s="115">
        <v>43208</v>
      </c>
      <c r="L207" s="167">
        <v>19670.64</v>
      </c>
      <c r="M207" s="184"/>
      <c r="N207" s="32"/>
      <c r="O207" s="32"/>
      <c r="P207" s="113"/>
      <c r="Q207" s="230"/>
      <c r="R207" s="114"/>
      <c r="S207" s="36"/>
      <c r="T207" s="130"/>
      <c r="U207" s="36"/>
      <c r="V207" s="130"/>
      <c r="W207" s="31"/>
      <c r="X207" s="130"/>
      <c r="Y207" s="201"/>
      <c r="Z207" s="130"/>
      <c r="AA207" s="130"/>
      <c r="AB207" s="130"/>
      <c r="AC207" s="85">
        <f t="shared" si="7"/>
        <v>25293.84</v>
      </c>
      <c r="AD207" s="42"/>
      <c r="AE207" s="24"/>
      <c r="AF207" s="6">
        <f t="shared" si="8"/>
        <v>25293.84</v>
      </c>
      <c r="AG207" s="101"/>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row>
    <row r="208" spans="1:76" s="59" customFormat="1" ht="17.25" customHeight="1" thickTop="1" thickBot="1" x14ac:dyDescent="0.35">
      <c r="A208" s="9"/>
      <c r="B208" s="28" t="s">
        <v>343</v>
      </c>
      <c r="C208" s="125"/>
      <c r="D208" s="28" t="s">
        <v>342</v>
      </c>
      <c r="E208" s="230"/>
      <c r="F208" s="171"/>
      <c r="G208" s="115"/>
      <c r="H208" s="170"/>
      <c r="I208" s="230">
        <v>43175</v>
      </c>
      <c r="J208" s="167">
        <v>6475</v>
      </c>
      <c r="K208" s="230">
        <v>43196</v>
      </c>
      <c r="L208" s="167">
        <v>4914</v>
      </c>
      <c r="M208" s="184"/>
      <c r="N208" s="32"/>
      <c r="O208" s="32"/>
      <c r="P208" s="113"/>
      <c r="Q208" s="230"/>
      <c r="R208" s="114"/>
      <c r="S208" s="36"/>
      <c r="T208" s="130"/>
      <c r="U208" s="36"/>
      <c r="V208" s="130"/>
      <c r="W208" s="31"/>
      <c r="X208" s="130"/>
      <c r="Y208" s="201"/>
      <c r="Z208" s="130"/>
      <c r="AA208" s="130"/>
      <c r="AB208" s="130"/>
      <c r="AC208" s="85">
        <f t="shared" si="7"/>
        <v>11389</v>
      </c>
      <c r="AD208" s="42"/>
      <c r="AE208" s="24"/>
      <c r="AF208" s="6">
        <f t="shared" si="8"/>
        <v>11389</v>
      </c>
      <c r="AG208" s="101"/>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row>
    <row r="209" spans="1:76" s="59" customFormat="1" ht="17.25" customHeight="1" thickTop="1" thickBot="1" x14ac:dyDescent="0.35">
      <c r="A209" s="9"/>
      <c r="B209" s="28" t="s">
        <v>343</v>
      </c>
      <c r="C209" s="125"/>
      <c r="D209" s="28" t="s">
        <v>342</v>
      </c>
      <c r="E209" s="230"/>
      <c r="F209" s="171"/>
      <c r="G209" s="115"/>
      <c r="H209" s="170"/>
      <c r="I209" s="230"/>
      <c r="J209" s="167"/>
      <c r="K209" s="230">
        <v>43206</v>
      </c>
      <c r="L209" s="167">
        <v>42000</v>
      </c>
      <c r="M209" s="184"/>
      <c r="N209" s="32"/>
      <c r="O209" s="32"/>
      <c r="P209" s="113"/>
      <c r="Q209" s="230"/>
      <c r="R209" s="114"/>
      <c r="S209" s="36"/>
      <c r="T209" s="130"/>
      <c r="U209" s="36"/>
      <c r="V209" s="130"/>
      <c r="W209" s="31"/>
      <c r="X209" s="130"/>
      <c r="Y209" s="201"/>
      <c r="Z209" s="130"/>
      <c r="AA209" s="130"/>
      <c r="AB209" s="130"/>
      <c r="AC209" s="85">
        <f t="shared" si="7"/>
        <v>42000</v>
      </c>
      <c r="AD209" s="42"/>
      <c r="AE209" s="24"/>
      <c r="AF209" s="6">
        <f t="shared" si="8"/>
        <v>42000</v>
      </c>
      <c r="AG209" s="101"/>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row>
    <row r="210" spans="1:76" s="59" customFormat="1" ht="17.25" customHeight="1" thickTop="1" thickBot="1" x14ac:dyDescent="0.35">
      <c r="A210" s="9"/>
      <c r="B210" s="28" t="s">
        <v>62</v>
      </c>
      <c r="C210" s="125"/>
      <c r="D210" s="28" t="s">
        <v>342</v>
      </c>
      <c r="E210" s="230"/>
      <c r="F210" s="171"/>
      <c r="G210" s="115"/>
      <c r="H210" s="170"/>
      <c r="I210" s="115"/>
      <c r="J210" s="32"/>
      <c r="K210" s="230">
        <v>43207</v>
      </c>
      <c r="L210" s="167">
        <v>108028</v>
      </c>
      <c r="M210" s="184"/>
      <c r="N210" s="32"/>
      <c r="O210" s="32"/>
      <c r="P210" s="113"/>
      <c r="Q210" s="230"/>
      <c r="R210" s="114"/>
      <c r="S210" s="36"/>
      <c r="T210" s="130"/>
      <c r="U210" s="36"/>
      <c r="V210" s="130"/>
      <c r="W210" s="31"/>
      <c r="X210" s="130"/>
      <c r="Y210" s="201"/>
      <c r="Z210" s="130"/>
      <c r="AA210" s="130"/>
      <c r="AB210" s="130"/>
      <c r="AC210" s="85">
        <f t="shared" si="7"/>
        <v>108028</v>
      </c>
      <c r="AD210" s="42"/>
      <c r="AE210" s="24"/>
      <c r="AF210" s="6">
        <f t="shared" si="8"/>
        <v>108028</v>
      </c>
      <c r="AG210" s="101"/>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row>
    <row r="211" spans="1:76" s="59" customFormat="1" ht="17.25" customHeight="1" thickTop="1" thickBot="1" x14ac:dyDescent="0.35">
      <c r="A211" s="9"/>
      <c r="B211" s="28" t="s">
        <v>626</v>
      </c>
      <c r="C211" s="125"/>
      <c r="D211" s="28" t="s">
        <v>625</v>
      </c>
      <c r="E211" s="230"/>
      <c r="F211" s="171"/>
      <c r="G211" s="115"/>
      <c r="H211" s="170"/>
      <c r="I211" s="115"/>
      <c r="J211" s="32"/>
      <c r="K211" s="230"/>
      <c r="L211" s="167"/>
      <c r="M211" s="184"/>
      <c r="N211" s="32"/>
      <c r="O211" s="32"/>
      <c r="P211" s="113"/>
      <c r="Q211" s="230">
        <v>43305</v>
      </c>
      <c r="R211" s="113">
        <v>61736</v>
      </c>
      <c r="S211" s="36"/>
      <c r="T211" s="130"/>
      <c r="U211" s="36"/>
      <c r="V211" s="130"/>
      <c r="W211" s="31"/>
      <c r="X211" s="130"/>
      <c r="Y211" s="201"/>
      <c r="Z211" s="130"/>
      <c r="AA211" s="130"/>
      <c r="AB211" s="130"/>
      <c r="AC211" s="85">
        <f t="shared" si="7"/>
        <v>61736</v>
      </c>
      <c r="AD211" s="42"/>
      <c r="AE211" s="24"/>
      <c r="AF211" s="6">
        <f t="shared" si="8"/>
        <v>61736</v>
      </c>
      <c r="AG211" s="101"/>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row>
    <row r="212" spans="1:76" s="59" customFormat="1" ht="17.25" customHeight="1" thickTop="1" thickBot="1" x14ac:dyDescent="0.35">
      <c r="A212" s="9"/>
      <c r="B212" s="28" t="s">
        <v>220</v>
      </c>
      <c r="C212" s="125"/>
      <c r="D212" s="28" t="s">
        <v>219</v>
      </c>
      <c r="E212" s="230">
        <v>43111</v>
      </c>
      <c r="F212" s="246">
        <v>140000</v>
      </c>
      <c r="G212" s="115"/>
      <c r="H212" s="170"/>
      <c r="I212" s="115"/>
      <c r="J212" s="32"/>
      <c r="K212" s="115"/>
      <c r="L212" s="32"/>
      <c r="M212" s="184"/>
      <c r="N212" s="32"/>
      <c r="O212" s="32"/>
      <c r="P212" s="113"/>
      <c r="Q212" s="230"/>
      <c r="R212" s="114"/>
      <c r="S212" s="36"/>
      <c r="T212" s="130"/>
      <c r="U212" s="36"/>
      <c r="V212" s="130"/>
      <c r="W212" s="31"/>
      <c r="X212" s="130"/>
      <c r="Y212" s="201"/>
      <c r="Z212" s="130"/>
      <c r="AA212" s="130"/>
      <c r="AB212" s="130"/>
      <c r="AC212" s="85">
        <f t="shared" si="7"/>
        <v>140000</v>
      </c>
      <c r="AD212" s="42"/>
      <c r="AE212" s="24"/>
      <c r="AF212" s="6">
        <f t="shared" si="8"/>
        <v>140000</v>
      </c>
      <c r="AG212" s="101"/>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row>
    <row r="213" spans="1:76" s="59" customFormat="1" ht="17.25" customHeight="1" thickTop="1" thickBot="1" x14ac:dyDescent="0.35">
      <c r="A213" s="9"/>
      <c r="B213" s="28" t="s">
        <v>488</v>
      </c>
      <c r="C213" s="125"/>
      <c r="D213" s="28" t="s">
        <v>487</v>
      </c>
      <c r="E213" s="230">
        <v>43129</v>
      </c>
      <c r="F213" s="167">
        <v>84355</v>
      </c>
      <c r="G213" s="115"/>
      <c r="H213" s="170"/>
      <c r="I213" s="115"/>
      <c r="J213" s="32"/>
      <c r="K213" s="115"/>
      <c r="L213" s="167"/>
      <c r="M213" s="184"/>
      <c r="N213" s="32"/>
      <c r="O213" s="32"/>
      <c r="P213" s="113"/>
      <c r="Q213" s="230"/>
      <c r="R213" s="114"/>
      <c r="S213" s="36"/>
      <c r="T213" s="130"/>
      <c r="U213" s="36"/>
      <c r="V213" s="130"/>
      <c r="W213" s="31"/>
      <c r="X213" s="130"/>
      <c r="Y213" s="201"/>
      <c r="Z213" s="130"/>
      <c r="AA213" s="130"/>
      <c r="AB213" s="130"/>
      <c r="AC213" s="85">
        <f t="shared" si="7"/>
        <v>84355</v>
      </c>
      <c r="AD213" s="42"/>
      <c r="AE213" s="24"/>
      <c r="AF213" s="6">
        <f t="shared" si="8"/>
        <v>84355</v>
      </c>
      <c r="AG213" s="101"/>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row>
    <row r="214" spans="1:76" s="59" customFormat="1" ht="17.25" customHeight="1" thickTop="1" thickBot="1" x14ac:dyDescent="0.35">
      <c r="A214" s="9"/>
      <c r="B214" s="28" t="s">
        <v>137</v>
      </c>
      <c r="C214" s="125"/>
      <c r="D214" s="28" t="s">
        <v>576</v>
      </c>
      <c r="E214" s="230"/>
      <c r="F214" s="167"/>
      <c r="G214" s="115"/>
      <c r="H214" s="170"/>
      <c r="I214" s="115"/>
      <c r="J214" s="32"/>
      <c r="K214" s="115"/>
      <c r="L214" s="167"/>
      <c r="M214" s="184"/>
      <c r="N214" s="32"/>
      <c r="O214" s="32"/>
      <c r="P214" s="113"/>
      <c r="Q214" s="230">
        <v>43287</v>
      </c>
      <c r="R214" s="32">
        <v>6510</v>
      </c>
      <c r="S214" s="36"/>
      <c r="T214" s="130"/>
      <c r="U214" s="36"/>
      <c r="V214" s="130"/>
      <c r="W214" s="31"/>
      <c r="X214" s="130"/>
      <c r="Y214" s="201"/>
      <c r="Z214" s="130"/>
      <c r="AA214" s="130"/>
      <c r="AB214" s="130"/>
      <c r="AC214" s="85">
        <f t="shared" si="7"/>
        <v>6510</v>
      </c>
      <c r="AD214" s="42"/>
      <c r="AE214" s="24"/>
      <c r="AF214" s="6">
        <f t="shared" si="8"/>
        <v>6510</v>
      </c>
      <c r="AG214" s="101"/>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row>
    <row r="215" spans="1:76" s="59" customFormat="1" ht="17.25" customHeight="1" thickTop="1" thickBot="1" x14ac:dyDescent="0.35">
      <c r="A215" s="9"/>
      <c r="B215" s="28" t="s">
        <v>137</v>
      </c>
      <c r="C215" s="125"/>
      <c r="D215" s="28" t="s">
        <v>576</v>
      </c>
      <c r="E215" s="230"/>
      <c r="F215" s="167"/>
      <c r="G215" s="115"/>
      <c r="H215" s="170"/>
      <c r="I215" s="115"/>
      <c r="J215" s="32"/>
      <c r="K215" s="115"/>
      <c r="L215" s="167"/>
      <c r="M215" s="184"/>
      <c r="N215" s="32"/>
      <c r="O215" s="32"/>
      <c r="P215" s="113"/>
      <c r="Q215" s="230">
        <v>43290</v>
      </c>
      <c r="R215" s="32">
        <v>2880</v>
      </c>
      <c r="S215" s="36"/>
      <c r="T215" s="130"/>
      <c r="U215" s="36"/>
      <c r="V215" s="130"/>
      <c r="W215" s="31"/>
      <c r="X215" s="130"/>
      <c r="Y215" s="201"/>
      <c r="Z215" s="130"/>
      <c r="AA215" s="130"/>
      <c r="AB215" s="130"/>
      <c r="AC215" s="85">
        <f t="shared" si="7"/>
        <v>2880</v>
      </c>
      <c r="AD215" s="42"/>
      <c r="AE215" s="24"/>
      <c r="AF215" s="6">
        <f t="shared" si="8"/>
        <v>2880</v>
      </c>
      <c r="AG215" s="101"/>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row>
    <row r="216" spans="1:76" s="59" customFormat="1" ht="17.25" customHeight="1" thickTop="1" thickBot="1" x14ac:dyDescent="0.35">
      <c r="A216" s="9"/>
      <c r="B216" s="28" t="s">
        <v>852</v>
      </c>
      <c r="C216" s="125"/>
      <c r="D216" s="28" t="s">
        <v>802</v>
      </c>
      <c r="E216" s="230"/>
      <c r="F216" s="167"/>
      <c r="G216" s="115"/>
      <c r="H216" s="170"/>
      <c r="I216" s="115"/>
      <c r="J216" s="32"/>
      <c r="K216" s="115"/>
      <c r="L216" s="167"/>
      <c r="M216" s="184"/>
      <c r="N216" s="32"/>
      <c r="O216" s="32"/>
      <c r="P216" s="113"/>
      <c r="Q216" s="230"/>
      <c r="R216" s="114"/>
      <c r="S216" s="36"/>
      <c r="T216" s="130"/>
      <c r="U216" s="36"/>
      <c r="V216" s="130"/>
      <c r="W216" s="31"/>
      <c r="X216" s="130"/>
      <c r="Y216" s="201"/>
      <c r="Z216" s="130"/>
      <c r="AA216" s="230">
        <v>43437</v>
      </c>
      <c r="AB216" s="246">
        <v>291000</v>
      </c>
      <c r="AC216" s="85">
        <f t="shared" si="7"/>
        <v>291000</v>
      </c>
      <c r="AD216" s="42"/>
      <c r="AE216" s="24"/>
      <c r="AF216" s="6">
        <f t="shared" si="8"/>
        <v>291000</v>
      </c>
      <c r="AG216" s="101"/>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row>
    <row r="217" spans="1:76" s="59" customFormat="1" ht="17.25" customHeight="1" thickTop="1" thickBot="1" x14ac:dyDescent="0.35">
      <c r="A217" s="9"/>
      <c r="B217" s="28" t="s">
        <v>852</v>
      </c>
      <c r="C217" s="125"/>
      <c r="D217" s="28" t="s">
        <v>802</v>
      </c>
      <c r="E217" s="230"/>
      <c r="F217" s="167"/>
      <c r="G217" s="115"/>
      <c r="H217" s="170"/>
      <c r="I217" s="115"/>
      <c r="J217" s="32"/>
      <c r="K217" s="115"/>
      <c r="L217" s="167"/>
      <c r="M217" s="184"/>
      <c r="N217" s="32"/>
      <c r="O217" s="32"/>
      <c r="P217" s="113"/>
      <c r="Q217" s="230"/>
      <c r="R217" s="114"/>
      <c r="S217" s="36"/>
      <c r="T217" s="130"/>
      <c r="U217" s="36"/>
      <c r="V217" s="130"/>
      <c r="W217" s="31"/>
      <c r="X217" s="130"/>
      <c r="Y217" s="201"/>
      <c r="Z217" s="130"/>
      <c r="AA217" s="230">
        <v>43454</v>
      </c>
      <c r="AB217" s="246">
        <v>194000</v>
      </c>
      <c r="AC217" s="85">
        <f t="shared" si="7"/>
        <v>194000</v>
      </c>
      <c r="AD217" s="42"/>
      <c r="AE217" s="24"/>
      <c r="AF217" s="6">
        <f t="shared" si="8"/>
        <v>194000</v>
      </c>
      <c r="AG217" s="101"/>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row>
    <row r="218" spans="1:76" s="59" customFormat="1" ht="17.25" customHeight="1" thickTop="1" thickBot="1" x14ac:dyDescent="0.35">
      <c r="A218" s="9"/>
      <c r="B218" s="28" t="s">
        <v>537</v>
      </c>
      <c r="C218" s="125"/>
      <c r="D218" s="28" t="s">
        <v>204</v>
      </c>
      <c r="E218" s="230">
        <v>43111</v>
      </c>
      <c r="F218" s="246">
        <v>20275</v>
      </c>
      <c r="G218" s="230">
        <v>43143</v>
      </c>
      <c r="H218" s="167">
        <v>253440</v>
      </c>
      <c r="I218" s="115"/>
      <c r="J218" s="32"/>
      <c r="K218" s="230">
        <v>43208</v>
      </c>
      <c r="L218" s="167">
        <v>4520</v>
      </c>
      <c r="M218" s="184"/>
      <c r="N218" s="32"/>
      <c r="O218" s="32"/>
      <c r="P218" s="113"/>
      <c r="Q218" s="230"/>
      <c r="R218" s="114"/>
      <c r="S218" s="36"/>
      <c r="T218" s="130"/>
      <c r="U218" s="36"/>
      <c r="V218" s="130"/>
      <c r="W218" s="31"/>
      <c r="X218" s="130"/>
      <c r="Y218" s="201"/>
      <c r="Z218" s="130"/>
      <c r="AA218" s="130"/>
      <c r="AB218" s="130"/>
      <c r="AC218" s="85">
        <f t="shared" si="7"/>
        <v>278235</v>
      </c>
      <c r="AD218" s="42"/>
      <c r="AE218" s="24"/>
      <c r="AF218" s="6">
        <f t="shared" si="8"/>
        <v>278235</v>
      </c>
      <c r="AG218" s="101"/>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row>
    <row r="219" spans="1:76" s="59" customFormat="1" ht="17.25" customHeight="1" thickTop="1" thickBot="1" x14ac:dyDescent="0.35">
      <c r="A219" s="9"/>
      <c r="B219" s="28" t="s">
        <v>537</v>
      </c>
      <c r="C219" s="125"/>
      <c r="D219" s="28" t="s">
        <v>204</v>
      </c>
      <c r="E219" s="230">
        <v>43111</v>
      </c>
      <c r="F219" s="246">
        <v>121558</v>
      </c>
      <c r="G219" s="230"/>
      <c r="H219" s="167"/>
      <c r="I219" s="115"/>
      <c r="J219" s="32"/>
      <c r="K219" s="230"/>
      <c r="L219" s="167"/>
      <c r="M219" s="184"/>
      <c r="N219" s="167"/>
      <c r="O219" s="32"/>
      <c r="P219" s="113"/>
      <c r="Q219" s="230"/>
      <c r="R219" s="114"/>
      <c r="S219" s="36"/>
      <c r="T219" s="130"/>
      <c r="U219" s="36"/>
      <c r="V219" s="130"/>
      <c r="W219" s="31"/>
      <c r="X219" s="130"/>
      <c r="Y219" s="201"/>
      <c r="Z219" s="130"/>
      <c r="AA219" s="130"/>
      <c r="AB219" s="130"/>
      <c r="AC219" s="85">
        <f t="shared" si="7"/>
        <v>121558</v>
      </c>
      <c r="AD219" s="42"/>
      <c r="AE219" s="24"/>
      <c r="AF219" s="6">
        <f t="shared" si="8"/>
        <v>121558</v>
      </c>
      <c r="AG219" s="101"/>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c r="BU219" s="47"/>
      <c r="BV219" s="47"/>
      <c r="BW219" s="47"/>
      <c r="BX219" s="47"/>
    </row>
    <row r="220" spans="1:76" s="59" customFormat="1" ht="17.25" customHeight="1" thickTop="1" thickBot="1" x14ac:dyDescent="0.35">
      <c r="A220" s="9"/>
      <c r="B220" s="28" t="s">
        <v>62</v>
      </c>
      <c r="C220" s="125"/>
      <c r="D220" s="28" t="s">
        <v>204</v>
      </c>
      <c r="E220" s="202"/>
      <c r="F220" s="171"/>
      <c r="G220" s="230"/>
      <c r="H220" s="167"/>
      <c r="I220" s="115"/>
      <c r="J220" s="32"/>
      <c r="K220" s="230"/>
      <c r="L220" s="32"/>
      <c r="M220" s="184">
        <v>43243</v>
      </c>
      <c r="N220" s="32">
        <v>90000</v>
      </c>
      <c r="O220" s="32"/>
      <c r="P220" s="113"/>
      <c r="Q220" s="230"/>
      <c r="R220" s="114"/>
      <c r="S220" s="36"/>
      <c r="T220" s="130"/>
      <c r="U220" s="36"/>
      <c r="V220" s="130"/>
      <c r="W220" s="31"/>
      <c r="X220" s="130"/>
      <c r="Y220" s="201"/>
      <c r="Z220" s="130"/>
      <c r="AA220" s="130"/>
      <c r="AB220" s="130"/>
      <c r="AC220" s="85">
        <f t="shared" si="7"/>
        <v>90000</v>
      </c>
      <c r="AD220" s="42"/>
      <c r="AE220" s="24"/>
      <c r="AF220" s="6">
        <f t="shared" si="8"/>
        <v>90000</v>
      </c>
      <c r="AG220" s="101"/>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row>
    <row r="221" spans="1:76" s="59" customFormat="1" ht="17.25" customHeight="1" thickTop="1" thickBot="1" x14ac:dyDescent="0.35">
      <c r="A221" s="9"/>
      <c r="B221" s="28" t="s">
        <v>259</v>
      </c>
      <c r="C221" s="125"/>
      <c r="D221" s="28" t="s">
        <v>260</v>
      </c>
      <c r="E221" s="202"/>
      <c r="F221" s="171"/>
      <c r="G221" s="115">
        <v>43157</v>
      </c>
      <c r="H221" s="32">
        <v>78000</v>
      </c>
      <c r="I221" s="115"/>
      <c r="J221" s="32"/>
      <c r="K221" s="115"/>
      <c r="L221" s="32"/>
      <c r="M221" s="184"/>
      <c r="N221" s="32"/>
      <c r="O221" s="32"/>
      <c r="P221" s="113"/>
      <c r="Q221" s="230"/>
      <c r="R221" s="114"/>
      <c r="S221" s="36"/>
      <c r="T221" s="130"/>
      <c r="U221" s="36"/>
      <c r="V221" s="130"/>
      <c r="W221" s="31"/>
      <c r="X221" s="130"/>
      <c r="Y221" s="201"/>
      <c r="Z221" s="130"/>
      <c r="AA221" s="130"/>
      <c r="AB221" s="130"/>
      <c r="AC221" s="85">
        <f t="shared" si="7"/>
        <v>78000</v>
      </c>
      <c r="AD221" s="42"/>
      <c r="AE221" s="24"/>
      <c r="AF221" s="6">
        <f t="shared" si="8"/>
        <v>78000</v>
      </c>
      <c r="AG221" s="101"/>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row>
    <row r="222" spans="1:76" s="59" customFormat="1" ht="17.25" customHeight="1" thickTop="1" thickBot="1" x14ac:dyDescent="0.35">
      <c r="A222" s="9"/>
      <c r="B222" s="28" t="s">
        <v>259</v>
      </c>
      <c r="C222" s="125"/>
      <c r="D222" s="28" t="s">
        <v>260</v>
      </c>
      <c r="E222" s="202"/>
      <c r="F222" s="171"/>
      <c r="G222" s="115">
        <v>43150</v>
      </c>
      <c r="H222" s="32">
        <v>78000</v>
      </c>
      <c r="I222" s="115"/>
      <c r="J222" s="32"/>
      <c r="K222" s="115"/>
      <c r="L222" s="32"/>
      <c r="M222" s="184"/>
      <c r="N222" s="32"/>
      <c r="O222" s="32"/>
      <c r="P222" s="113"/>
      <c r="Q222" s="230"/>
      <c r="R222" s="114"/>
      <c r="S222" s="36"/>
      <c r="T222" s="130"/>
      <c r="U222" s="36"/>
      <c r="V222" s="130"/>
      <c r="W222" s="31"/>
      <c r="X222" s="130"/>
      <c r="Y222" s="201"/>
      <c r="Z222" s="130"/>
      <c r="AA222" s="130"/>
      <c r="AB222" s="130"/>
      <c r="AC222" s="85">
        <f t="shared" si="7"/>
        <v>78000</v>
      </c>
      <c r="AD222" s="42"/>
      <c r="AE222" s="24"/>
      <c r="AF222" s="6">
        <f t="shared" si="8"/>
        <v>78000</v>
      </c>
      <c r="AG222" s="101"/>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row>
    <row r="223" spans="1:76" s="59" customFormat="1" ht="17.25" customHeight="1" thickTop="1" thickBot="1" x14ac:dyDescent="0.35">
      <c r="A223" s="9"/>
      <c r="B223" s="28" t="s">
        <v>115</v>
      </c>
      <c r="C223" s="125"/>
      <c r="D223" s="28" t="s">
        <v>363</v>
      </c>
      <c r="E223" s="202"/>
      <c r="F223" s="171"/>
      <c r="G223" s="230"/>
      <c r="H223" s="32"/>
      <c r="I223" s="115"/>
      <c r="J223" s="32"/>
      <c r="K223" s="230">
        <v>43214</v>
      </c>
      <c r="L223" s="32">
        <v>26144.2</v>
      </c>
      <c r="M223" s="184"/>
      <c r="N223" s="32"/>
      <c r="O223" s="32"/>
      <c r="P223" s="113"/>
      <c r="Q223" s="230"/>
      <c r="R223" s="114"/>
      <c r="S223" s="36"/>
      <c r="T223" s="130"/>
      <c r="U223" s="36"/>
      <c r="V223" s="130"/>
      <c r="W223" s="31"/>
      <c r="X223" s="130"/>
      <c r="Y223" s="201"/>
      <c r="Z223" s="130"/>
      <c r="AA223" s="130"/>
      <c r="AB223" s="130"/>
      <c r="AC223" s="85">
        <f t="shared" si="7"/>
        <v>26144.2</v>
      </c>
      <c r="AD223" s="42"/>
      <c r="AE223" s="24"/>
      <c r="AF223" s="6">
        <f t="shared" si="8"/>
        <v>26144.2</v>
      </c>
      <c r="AG223" s="101"/>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row>
    <row r="224" spans="1:76" s="59" customFormat="1" ht="17.25" customHeight="1" thickTop="1" thickBot="1" x14ac:dyDescent="0.35">
      <c r="A224" s="9"/>
      <c r="B224" s="28" t="s">
        <v>52</v>
      </c>
      <c r="C224" s="125"/>
      <c r="D224" s="28" t="s">
        <v>363</v>
      </c>
      <c r="E224" s="202"/>
      <c r="F224" s="171"/>
      <c r="G224" s="230"/>
      <c r="H224" s="32"/>
      <c r="I224" s="115"/>
      <c r="J224" s="32"/>
      <c r="K224" s="230">
        <v>43218</v>
      </c>
      <c r="L224" s="32">
        <v>79813.36</v>
      </c>
      <c r="M224" s="230">
        <v>43236</v>
      </c>
      <c r="N224" s="32">
        <v>37050</v>
      </c>
      <c r="O224" s="32"/>
      <c r="P224" s="113"/>
      <c r="Q224" s="230"/>
      <c r="R224" s="114"/>
      <c r="S224" s="36"/>
      <c r="T224" s="130"/>
      <c r="U224" s="36"/>
      <c r="V224" s="130"/>
      <c r="W224" s="31"/>
      <c r="X224" s="130"/>
      <c r="Y224" s="201"/>
      <c r="Z224" s="130"/>
      <c r="AA224" s="130"/>
      <c r="AB224" s="130"/>
      <c r="AC224" s="85">
        <f t="shared" si="7"/>
        <v>116863.36</v>
      </c>
      <c r="AD224" s="42"/>
      <c r="AE224" s="24"/>
      <c r="AF224" s="6">
        <f t="shared" si="8"/>
        <v>116863.36</v>
      </c>
      <c r="AG224" s="101"/>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row>
    <row r="225" spans="1:76" s="59" customFormat="1" ht="17.25" customHeight="1" thickTop="1" thickBot="1" x14ac:dyDescent="0.35">
      <c r="A225" s="9"/>
      <c r="B225" s="28" t="s">
        <v>52</v>
      </c>
      <c r="C225" s="125"/>
      <c r="D225" s="28" t="s">
        <v>363</v>
      </c>
      <c r="E225" s="202"/>
      <c r="F225" s="171"/>
      <c r="G225" s="230"/>
      <c r="H225" s="167"/>
      <c r="I225" s="115"/>
      <c r="J225" s="32"/>
      <c r="K225" s="230"/>
      <c r="L225" s="32"/>
      <c r="M225" s="230">
        <v>43236</v>
      </c>
      <c r="N225" s="32">
        <v>7075.2</v>
      </c>
      <c r="O225" s="32"/>
      <c r="P225" s="113"/>
      <c r="Q225" s="230"/>
      <c r="R225" s="114"/>
      <c r="S225" s="36"/>
      <c r="T225" s="130"/>
      <c r="U225" s="36"/>
      <c r="V225" s="130"/>
      <c r="W225" s="31"/>
      <c r="X225" s="130"/>
      <c r="Y225" s="201"/>
      <c r="Z225" s="130"/>
      <c r="AA225" s="130"/>
      <c r="AB225" s="130"/>
      <c r="AC225" s="85">
        <f t="shared" si="7"/>
        <v>7075.2</v>
      </c>
      <c r="AD225" s="42"/>
      <c r="AE225" s="24"/>
      <c r="AF225" s="6">
        <f t="shared" si="8"/>
        <v>7075.2</v>
      </c>
      <c r="AG225" s="101"/>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row>
    <row r="226" spans="1:76" s="59" customFormat="1" ht="17.25" customHeight="1" thickTop="1" thickBot="1" x14ac:dyDescent="0.35">
      <c r="A226" s="9"/>
      <c r="B226" s="28" t="s">
        <v>79</v>
      </c>
      <c r="C226" s="125"/>
      <c r="D226" s="28" t="s">
        <v>184</v>
      </c>
      <c r="E226" s="202"/>
      <c r="F226" s="171"/>
      <c r="G226" s="115">
        <v>43138</v>
      </c>
      <c r="H226" s="32">
        <v>173774.72</v>
      </c>
      <c r="I226" s="115"/>
      <c r="J226" s="32"/>
      <c r="K226" s="115"/>
      <c r="L226" s="32"/>
      <c r="M226" s="184"/>
      <c r="N226" s="32"/>
      <c r="O226" s="32"/>
      <c r="P226" s="113"/>
      <c r="Q226" s="230"/>
      <c r="R226" s="114"/>
      <c r="S226" s="36"/>
      <c r="T226" s="130"/>
      <c r="U226" s="36"/>
      <c r="V226" s="130"/>
      <c r="W226" s="31"/>
      <c r="X226" s="130"/>
      <c r="Y226" s="201"/>
      <c r="Z226" s="130"/>
      <c r="AA226" s="130"/>
      <c r="AB226" s="130"/>
      <c r="AC226" s="85">
        <f t="shared" si="7"/>
        <v>173774.72</v>
      </c>
      <c r="AD226" s="42"/>
      <c r="AE226" s="24"/>
      <c r="AF226" s="6">
        <f t="shared" si="8"/>
        <v>173774.72</v>
      </c>
      <c r="AG226" s="101"/>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row>
    <row r="227" spans="1:76" s="59" customFormat="1" ht="17.25" customHeight="1" thickTop="1" thickBot="1" x14ac:dyDescent="0.35">
      <c r="A227" s="9"/>
      <c r="B227" s="28" t="s">
        <v>321</v>
      </c>
      <c r="C227" s="125"/>
      <c r="D227" s="28" t="s">
        <v>320</v>
      </c>
      <c r="E227" s="202"/>
      <c r="F227" s="171"/>
      <c r="G227" s="230"/>
      <c r="H227" s="32"/>
      <c r="I227" s="115"/>
      <c r="J227" s="167"/>
      <c r="K227" s="115">
        <v>43192</v>
      </c>
      <c r="L227" s="32">
        <v>6091.48</v>
      </c>
      <c r="M227" s="184"/>
      <c r="N227" s="32"/>
      <c r="O227" s="32"/>
      <c r="P227" s="113"/>
      <c r="Q227" s="230"/>
      <c r="R227" s="114"/>
      <c r="S227" s="36"/>
      <c r="T227" s="130"/>
      <c r="U227" s="36"/>
      <c r="V227" s="130"/>
      <c r="W227" s="31"/>
      <c r="X227" s="130"/>
      <c r="Y227" s="201"/>
      <c r="Z227" s="130"/>
      <c r="AA227" s="130"/>
      <c r="AB227" s="130"/>
      <c r="AC227" s="85">
        <f t="shared" si="7"/>
        <v>6091.48</v>
      </c>
      <c r="AD227" s="42"/>
      <c r="AE227" s="24"/>
      <c r="AF227" s="6">
        <f t="shared" si="8"/>
        <v>6091.48</v>
      </c>
      <c r="AG227" s="101"/>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row>
    <row r="228" spans="1:76" s="59" customFormat="1" ht="17.25" customHeight="1" thickTop="1" thickBot="1" x14ac:dyDescent="0.35">
      <c r="A228" s="9"/>
      <c r="B228" s="28" t="s">
        <v>321</v>
      </c>
      <c r="C228" s="125"/>
      <c r="D228" s="28" t="s">
        <v>320</v>
      </c>
      <c r="E228" s="202"/>
      <c r="F228" s="171"/>
      <c r="G228" s="230"/>
      <c r="H228" s="32"/>
      <c r="I228" s="115"/>
      <c r="J228" s="167"/>
      <c r="K228" s="115">
        <v>43195</v>
      </c>
      <c r="L228" s="32">
        <v>174680</v>
      </c>
      <c r="M228" s="184"/>
      <c r="N228" s="32"/>
      <c r="O228" s="32"/>
      <c r="P228" s="113"/>
      <c r="Q228" s="230"/>
      <c r="R228" s="114"/>
      <c r="S228" s="36"/>
      <c r="T228" s="130"/>
      <c r="U228" s="36"/>
      <c r="V228" s="130"/>
      <c r="W228" s="31"/>
      <c r="X228" s="130"/>
      <c r="Y228" s="201"/>
      <c r="Z228" s="130"/>
      <c r="AA228" s="130"/>
      <c r="AB228" s="130"/>
      <c r="AC228" s="85">
        <f t="shared" si="7"/>
        <v>174680</v>
      </c>
      <c r="AD228" s="42"/>
      <c r="AE228" s="24"/>
      <c r="AF228" s="6">
        <f t="shared" si="8"/>
        <v>174680</v>
      </c>
      <c r="AG228" s="101"/>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row>
    <row r="229" spans="1:76" s="59" customFormat="1" ht="17.25" customHeight="1" thickTop="1" thickBot="1" x14ac:dyDescent="0.35">
      <c r="A229" s="9"/>
      <c r="B229" s="28" t="s">
        <v>598</v>
      </c>
      <c r="C229" s="125"/>
      <c r="D229" s="28" t="s">
        <v>597</v>
      </c>
      <c r="E229" s="202"/>
      <c r="F229" s="171"/>
      <c r="G229" s="230"/>
      <c r="H229" s="32"/>
      <c r="I229" s="115"/>
      <c r="J229" s="167"/>
      <c r="K229" s="115"/>
      <c r="L229" s="32"/>
      <c r="M229" s="184"/>
      <c r="N229" s="32"/>
      <c r="O229" s="32"/>
      <c r="P229" s="113"/>
      <c r="Q229" s="230">
        <v>43291</v>
      </c>
      <c r="R229" s="32">
        <v>75000</v>
      </c>
      <c r="S229" s="230"/>
      <c r="T229" s="246"/>
      <c r="U229" s="36"/>
      <c r="V229" s="130"/>
      <c r="W229" s="31"/>
      <c r="X229" s="130"/>
      <c r="Y229" s="201"/>
      <c r="Z229" s="130"/>
      <c r="AA229" s="130"/>
      <c r="AB229" s="130"/>
      <c r="AC229" s="85">
        <f t="shared" si="7"/>
        <v>75000</v>
      </c>
      <c r="AD229" s="42"/>
      <c r="AE229" s="24"/>
      <c r="AF229" s="6">
        <f t="shared" si="8"/>
        <v>75000</v>
      </c>
      <c r="AG229" s="101"/>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row>
    <row r="230" spans="1:76" s="59" customFormat="1" ht="17.25" customHeight="1" thickTop="1" thickBot="1" x14ac:dyDescent="0.35">
      <c r="A230" s="9"/>
      <c r="B230" s="28" t="s">
        <v>598</v>
      </c>
      <c r="C230" s="125"/>
      <c r="D230" s="28" t="s">
        <v>597</v>
      </c>
      <c r="E230" s="202"/>
      <c r="F230" s="171"/>
      <c r="G230" s="230"/>
      <c r="H230" s="32"/>
      <c r="I230" s="115"/>
      <c r="J230" s="167"/>
      <c r="K230" s="115"/>
      <c r="L230" s="32"/>
      <c r="M230" s="184"/>
      <c r="N230" s="32"/>
      <c r="O230" s="32"/>
      <c r="P230" s="113"/>
      <c r="Q230" s="230">
        <v>43291</v>
      </c>
      <c r="R230" s="32">
        <v>13313.52</v>
      </c>
      <c r="S230" s="230"/>
      <c r="T230" s="246"/>
      <c r="U230" s="36"/>
      <c r="V230" s="130"/>
      <c r="W230" s="31"/>
      <c r="X230" s="130"/>
      <c r="Y230" s="201"/>
      <c r="Z230" s="130"/>
      <c r="AA230" s="130"/>
      <c r="AB230" s="130"/>
      <c r="AC230" s="85">
        <f t="shared" si="7"/>
        <v>13313.52</v>
      </c>
      <c r="AD230" s="42"/>
      <c r="AE230" s="24"/>
      <c r="AF230" s="6">
        <f t="shared" si="8"/>
        <v>13313.52</v>
      </c>
      <c r="AG230" s="101"/>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row>
    <row r="231" spans="1:76" s="59" customFormat="1" ht="17.25" customHeight="1" thickTop="1" thickBot="1" x14ac:dyDescent="0.35">
      <c r="A231" s="9"/>
      <c r="B231" s="28" t="s">
        <v>546</v>
      </c>
      <c r="C231" s="125"/>
      <c r="D231" s="28" t="s">
        <v>316</v>
      </c>
      <c r="E231" s="202"/>
      <c r="F231" s="171"/>
      <c r="G231" s="230"/>
      <c r="H231" s="149"/>
      <c r="I231" s="115">
        <v>43188</v>
      </c>
      <c r="J231" s="32">
        <v>32000</v>
      </c>
      <c r="K231" s="115"/>
      <c r="L231" s="32"/>
      <c r="M231" s="184"/>
      <c r="N231" s="32"/>
      <c r="O231" s="115">
        <v>43280</v>
      </c>
      <c r="P231" s="32">
        <v>25180</v>
      </c>
      <c r="Q231" s="115">
        <v>43291</v>
      </c>
      <c r="R231" s="32">
        <v>6660</v>
      </c>
      <c r="S231" s="36"/>
      <c r="T231" s="130"/>
      <c r="U231" s="36"/>
      <c r="V231" s="130"/>
      <c r="W231" s="31"/>
      <c r="X231" s="130"/>
      <c r="Y231" s="201"/>
      <c r="Z231" s="130"/>
      <c r="AA231" s="130"/>
      <c r="AB231" s="130"/>
      <c r="AC231" s="85">
        <f t="shared" ref="AC231:AC294" si="9">F231+H231+J231+L231+N231+P231+R231+T231+V231+X231+Z231+AB231</f>
        <v>63840</v>
      </c>
      <c r="AD231" s="42"/>
      <c r="AE231" s="24"/>
      <c r="AF231" s="6">
        <f t="shared" ref="AF231:AF294" si="10">AC231+AD231</f>
        <v>63840</v>
      </c>
      <c r="AG231" s="101"/>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row>
    <row r="232" spans="1:76" s="59" customFormat="1" ht="17.25" customHeight="1" thickTop="1" thickBot="1" x14ac:dyDescent="0.35">
      <c r="A232" s="9"/>
      <c r="B232" s="28" t="s">
        <v>584</v>
      </c>
      <c r="C232" s="125"/>
      <c r="D232" s="28" t="s">
        <v>316</v>
      </c>
      <c r="E232" s="202"/>
      <c r="F232" s="171"/>
      <c r="G232" s="230"/>
      <c r="H232" s="149"/>
      <c r="I232" s="230"/>
      <c r="J232" s="167"/>
      <c r="K232" s="230"/>
      <c r="L232" s="167"/>
      <c r="M232" s="115">
        <v>43248</v>
      </c>
      <c r="N232" s="32">
        <v>45000</v>
      </c>
      <c r="O232" s="230"/>
      <c r="P232" s="113"/>
      <c r="Q232" s="115">
        <v>43291</v>
      </c>
      <c r="R232" s="32">
        <v>48000</v>
      </c>
      <c r="S232" s="36"/>
      <c r="T232" s="130"/>
      <c r="U232" s="36"/>
      <c r="V232" s="130"/>
      <c r="W232" s="31"/>
      <c r="X232" s="130"/>
      <c r="Y232" s="201"/>
      <c r="Z232" s="130"/>
      <c r="AA232" s="130"/>
      <c r="AB232" s="130"/>
      <c r="AC232" s="85">
        <f t="shared" si="9"/>
        <v>93000</v>
      </c>
      <c r="AD232" s="42"/>
      <c r="AE232" s="24"/>
      <c r="AF232" s="6">
        <f t="shared" si="10"/>
        <v>93000</v>
      </c>
      <c r="AG232" s="101"/>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row>
    <row r="233" spans="1:76" s="59" customFormat="1" ht="17.25" customHeight="1" thickTop="1" thickBot="1" x14ac:dyDescent="0.35">
      <c r="A233" s="9"/>
      <c r="B233" s="28" t="s">
        <v>536</v>
      </c>
      <c r="C233" s="125"/>
      <c r="D233" s="28" t="s">
        <v>202</v>
      </c>
      <c r="E233" s="202"/>
      <c r="F233" s="171"/>
      <c r="G233" s="115">
        <v>43140</v>
      </c>
      <c r="H233" s="32">
        <v>119988.99</v>
      </c>
      <c r="I233" s="115">
        <v>43187</v>
      </c>
      <c r="J233" s="32">
        <v>46302</v>
      </c>
      <c r="K233" s="115">
        <v>43201</v>
      </c>
      <c r="L233" s="32">
        <v>8295.76</v>
      </c>
      <c r="M233" s="184">
        <v>43244</v>
      </c>
      <c r="N233" s="32">
        <v>44616.55</v>
      </c>
      <c r="O233" s="32"/>
      <c r="P233" s="113"/>
      <c r="Q233" s="115">
        <v>43306</v>
      </c>
      <c r="R233" s="32">
        <v>46302</v>
      </c>
      <c r="S233" s="230">
        <v>43326</v>
      </c>
      <c r="T233" s="32">
        <v>44616.55</v>
      </c>
      <c r="U233" s="36"/>
      <c r="V233" s="130"/>
      <c r="W233" s="31"/>
      <c r="X233" s="130"/>
      <c r="Y233" s="230">
        <v>43406</v>
      </c>
      <c r="Z233" s="32">
        <v>23151</v>
      </c>
      <c r="AA233" s="230">
        <v>43439</v>
      </c>
      <c r="AB233" s="32">
        <v>46800</v>
      </c>
      <c r="AC233" s="85">
        <f t="shared" si="9"/>
        <v>380072.85</v>
      </c>
      <c r="AD233" s="42"/>
      <c r="AE233" s="24"/>
      <c r="AF233" s="6">
        <f t="shared" si="10"/>
        <v>380072.85</v>
      </c>
      <c r="AG233" s="101"/>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row>
    <row r="234" spans="1:76" s="59" customFormat="1" ht="17.25" customHeight="1" thickTop="1" thickBot="1" x14ac:dyDescent="0.35">
      <c r="A234" s="9"/>
      <c r="B234" s="28" t="s">
        <v>536</v>
      </c>
      <c r="C234" s="125"/>
      <c r="D234" s="28" t="s">
        <v>902</v>
      </c>
      <c r="E234" s="202"/>
      <c r="F234" s="171"/>
      <c r="G234" s="115"/>
      <c r="H234" s="32"/>
      <c r="I234" s="115">
        <v>43187</v>
      </c>
      <c r="J234" s="32">
        <v>8295.76</v>
      </c>
      <c r="K234" s="115"/>
      <c r="L234" s="167"/>
      <c r="M234" s="184">
        <v>43244</v>
      </c>
      <c r="N234" s="32">
        <v>46302</v>
      </c>
      <c r="O234" s="32"/>
      <c r="P234" s="113"/>
      <c r="Q234" s="230"/>
      <c r="R234" s="114"/>
      <c r="S234" s="36"/>
      <c r="T234" s="130"/>
      <c r="U234" s="36"/>
      <c r="V234" s="130"/>
      <c r="W234" s="31"/>
      <c r="X234" s="130"/>
      <c r="Y234" s="201"/>
      <c r="Z234" s="130"/>
      <c r="AA234" s="230">
        <v>43439</v>
      </c>
      <c r="AB234" s="32">
        <v>41736</v>
      </c>
      <c r="AC234" s="85">
        <f t="shared" si="9"/>
        <v>96333.760000000009</v>
      </c>
      <c r="AD234" s="42"/>
      <c r="AE234" s="24"/>
      <c r="AF234" s="6">
        <f t="shared" si="10"/>
        <v>96333.760000000009</v>
      </c>
      <c r="AG234" s="101"/>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row>
    <row r="235" spans="1:76" s="59" customFormat="1" ht="17.25" customHeight="1" thickTop="1" thickBot="1" x14ac:dyDescent="0.35">
      <c r="A235" s="9"/>
      <c r="B235" s="28" t="s">
        <v>222</v>
      </c>
      <c r="C235" s="125"/>
      <c r="D235" s="28" t="s">
        <v>336</v>
      </c>
      <c r="E235" s="202"/>
      <c r="F235" s="171"/>
      <c r="G235" s="230"/>
      <c r="H235" s="149"/>
      <c r="I235" s="115"/>
      <c r="J235" s="32"/>
      <c r="K235" s="230">
        <v>43203</v>
      </c>
      <c r="L235" s="32">
        <v>126166.04</v>
      </c>
      <c r="M235" s="184"/>
      <c r="N235" s="32"/>
      <c r="O235" s="32"/>
      <c r="P235" s="113"/>
      <c r="Q235" s="230"/>
      <c r="R235" s="114"/>
      <c r="S235" s="36"/>
      <c r="T235" s="130"/>
      <c r="U235" s="36"/>
      <c r="V235" s="130"/>
      <c r="W235" s="31"/>
      <c r="X235" s="130"/>
      <c r="Y235" s="201"/>
      <c r="Z235" s="130"/>
      <c r="AA235" s="130"/>
      <c r="AB235" s="130"/>
      <c r="AC235" s="85">
        <f t="shared" si="9"/>
        <v>126166.04</v>
      </c>
      <c r="AD235" s="42"/>
      <c r="AE235" s="24"/>
      <c r="AF235" s="6">
        <f t="shared" si="10"/>
        <v>126166.04</v>
      </c>
      <c r="AG235" s="101"/>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row>
    <row r="236" spans="1:76" s="59" customFormat="1" ht="17.25" customHeight="1" thickTop="1" thickBot="1" x14ac:dyDescent="0.35">
      <c r="A236" s="9"/>
      <c r="B236" s="233" t="s">
        <v>228</v>
      </c>
      <c r="C236" s="28"/>
      <c r="D236" s="28" t="s">
        <v>229</v>
      </c>
      <c r="E236" s="230">
        <v>43111</v>
      </c>
      <c r="F236" s="246">
        <v>228800</v>
      </c>
      <c r="G236" s="230"/>
      <c r="H236" s="149"/>
      <c r="I236" s="115"/>
      <c r="J236" s="32"/>
      <c r="K236" s="115"/>
      <c r="L236" s="32"/>
      <c r="M236" s="184"/>
      <c r="N236" s="32"/>
      <c r="O236" s="32"/>
      <c r="P236" s="113"/>
      <c r="Q236" s="230"/>
      <c r="R236" s="114"/>
      <c r="S236" s="36"/>
      <c r="T236" s="130"/>
      <c r="U236" s="36"/>
      <c r="V236" s="130"/>
      <c r="W236" s="31"/>
      <c r="X236" s="130"/>
      <c r="Y236" s="201"/>
      <c r="Z236" s="130"/>
      <c r="AA236" s="130"/>
      <c r="AB236" s="130"/>
      <c r="AC236" s="85">
        <f t="shared" si="9"/>
        <v>228800</v>
      </c>
      <c r="AD236" s="42"/>
      <c r="AE236" s="24"/>
      <c r="AF236" s="6">
        <f t="shared" si="10"/>
        <v>228800</v>
      </c>
      <c r="AG236" s="101"/>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row>
    <row r="237" spans="1:76" s="59" customFormat="1" ht="17.25" customHeight="1" thickTop="1" thickBot="1" x14ac:dyDescent="0.35">
      <c r="A237" s="9"/>
      <c r="B237" s="233" t="s">
        <v>228</v>
      </c>
      <c r="C237" s="28"/>
      <c r="D237" s="28" t="s">
        <v>229</v>
      </c>
      <c r="E237" s="230">
        <v>43111</v>
      </c>
      <c r="F237" s="246">
        <v>246666</v>
      </c>
      <c r="G237" s="230"/>
      <c r="H237" s="149"/>
      <c r="I237" s="115"/>
      <c r="J237" s="32"/>
      <c r="K237" s="115"/>
      <c r="L237" s="32"/>
      <c r="M237" s="184"/>
      <c r="N237" s="32"/>
      <c r="O237" s="32"/>
      <c r="P237" s="113"/>
      <c r="Q237" s="230"/>
      <c r="R237" s="114"/>
      <c r="S237" s="36"/>
      <c r="T237" s="130"/>
      <c r="U237" s="36"/>
      <c r="V237" s="130"/>
      <c r="W237" s="31"/>
      <c r="X237" s="130"/>
      <c r="Y237" s="201"/>
      <c r="Z237" s="130"/>
      <c r="AA237" s="130"/>
      <c r="AB237" s="130"/>
      <c r="AC237" s="85">
        <f t="shared" si="9"/>
        <v>246666</v>
      </c>
      <c r="AD237" s="42"/>
      <c r="AE237" s="24"/>
      <c r="AF237" s="6">
        <f t="shared" si="10"/>
        <v>246666</v>
      </c>
      <c r="AG237" s="101"/>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row>
    <row r="238" spans="1:76" s="59" customFormat="1" ht="17.25" customHeight="1" thickTop="1" thickBot="1" x14ac:dyDescent="0.35">
      <c r="A238" s="9"/>
      <c r="B238" s="28" t="s">
        <v>125</v>
      </c>
      <c r="C238" s="125"/>
      <c r="D238" s="28" t="s">
        <v>124</v>
      </c>
      <c r="E238" s="115"/>
      <c r="F238" s="167"/>
      <c r="G238" s="115"/>
      <c r="H238" s="149"/>
      <c r="I238" s="115"/>
      <c r="J238" s="32"/>
      <c r="K238" s="115">
        <v>43209</v>
      </c>
      <c r="L238" s="32">
        <v>3056</v>
      </c>
      <c r="M238" s="184"/>
      <c r="N238" s="32"/>
      <c r="O238" s="32"/>
      <c r="P238" s="113"/>
      <c r="Q238" s="230"/>
      <c r="R238" s="114"/>
      <c r="S238" s="36"/>
      <c r="T238" s="130"/>
      <c r="U238" s="36"/>
      <c r="V238" s="130"/>
      <c r="W238" s="31"/>
      <c r="X238" s="130"/>
      <c r="Y238" s="201"/>
      <c r="Z238" s="130"/>
      <c r="AA238" s="130"/>
      <c r="AB238" s="130"/>
      <c r="AC238" s="85">
        <f t="shared" si="9"/>
        <v>3056</v>
      </c>
      <c r="AD238" s="42"/>
      <c r="AE238" s="24"/>
      <c r="AF238" s="6">
        <f t="shared" si="10"/>
        <v>3056</v>
      </c>
      <c r="AG238" s="101"/>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row>
    <row r="239" spans="1:76" s="59" customFormat="1" ht="17.25" customHeight="1" thickTop="1" thickBot="1" x14ac:dyDescent="0.35">
      <c r="A239" s="9"/>
      <c r="B239" s="28" t="s">
        <v>115</v>
      </c>
      <c r="C239" s="125"/>
      <c r="D239" s="28" t="s">
        <v>124</v>
      </c>
      <c r="E239" s="115"/>
      <c r="F239" s="167"/>
      <c r="G239" s="115"/>
      <c r="H239" s="170"/>
      <c r="I239" s="115">
        <v>43172</v>
      </c>
      <c r="J239" s="167">
        <v>22180</v>
      </c>
      <c r="K239" s="115"/>
      <c r="L239" s="32"/>
      <c r="M239" s="184"/>
      <c r="N239" s="32"/>
      <c r="O239" s="32"/>
      <c r="P239" s="113"/>
      <c r="Q239" s="230"/>
      <c r="R239" s="114"/>
      <c r="S239" s="36"/>
      <c r="T239" s="130"/>
      <c r="U239" s="36"/>
      <c r="V239" s="130"/>
      <c r="W239" s="31"/>
      <c r="X239" s="130"/>
      <c r="Y239" s="201"/>
      <c r="Z239" s="130"/>
      <c r="AA239" s="130"/>
      <c r="AB239" s="130"/>
      <c r="AC239" s="85">
        <f t="shared" si="9"/>
        <v>22180</v>
      </c>
      <c r="AD239" s="42"/>
      <c r="AE239" s="24"/>
      <c r="AF239" s="6">
        <f t="shared" si="10"/>
        <v>22180</v>
      </c>
      <c r="AG239" s="101"/>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row>
    <row r="240" spans="1:76" s="59" customFormat="1" ht="17.25" customHeight="1" thickTop="1" thickBot="1" x14ac:dyDescent="0.35">
      <c r="A240" s="9"/>
      <c r="B240" s="28" t="s">
        <v>800</v>
      </c>
      <c r="C240" s="125"/>
      <c r="D240" s="28" t="s">
        <v>799</v>
      </c>
      <c r="E240" s="115"/>
      <c r="F240" s="167"/>
      <c r="G240" s="115"/>
      <c r="H240" s="170"/>
      <c r="I240" s="115"/>
      <c r="J240" s="167"/>
      <c r="K240" s="115"/>
      <c r="L240" s="32"/>
      <c r="M240" s="184"/>
      <c r="N240" s="32"/>
      <c r="O240" s="32"/>
      <c r="P240" s="113"/>
      <c r="Q240" s="230"/>
      <c r="R240" s="113"/>
      <c r="S240" s="36"/>
      <c r="T240" s="255"/>
      <c r="U240" s="36"/>
      <c r="V240" s="130"/>
      <c r="W240" s="31"/>
      <c r="X240" s="255"/>
      <c r="Y240" s="230">
        <v>43406</v>
      </c>
      <c r="Z240" s="32">
        <v>160000</v>
      </c>
      <c r="AA240" s="230">
        <v>43462</v>
      </c>
      <c r="AB240" s="32">
        <v>125685</v>
      </c>
      <c r="AC240" s="85">
        <f t="shared" si="9"/>
        <v>285685</v>
      </c>
      <c r="AD240" s="42"/>
      <c r="AE240" s="24"/>
      <c r="AF240" s="6">
        <f t="shared" si="10"/>
        <v>285685</v>
      </c>
      <c r="AG240" s="101"/>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row>
    <row r="241" spans="1:76" s="59" customFormat="1" ht="17.25" customHeight="1" thickTop="1" thickBot="1" x14ac:dyDescent="0.35">
      <c r="A241" s="9"/>
      <c r="B241" s="28" t="s">
        <v>800</v>
      </c>
      <c r="C241" s="125"/>
      <c r="D241" s="28" t="s">
        <v>799</v>
      </c>
      <c r="E241" s="115"/>
      <c r="F241" s="167"/>
      <c r="G241" s="115"/>
      <c r="H241" s="170"/>
      <c r="I241" s="115"/>
      <c r="J241" s="167"/>
      <c r="K241" s="115"/>
      <c r="L241" s="32"/>
      <c r="M241" s="184"/>
      <c r="N241" s="32"/>
      <c r="O241" s="32"/>
      <c r="P241" s="113"/>
      <c r="Q241" s="230"/>
      <c r="R241" s="113"/>
      <c r="S241" s="36"/>
      <c r="T241" s="255"/>
      <c r="U241" s="36"/>
      <c r="V241" s="130"/>
      <c r="W241" s="31"/>
      <c r="X241" s="255"/>
      <c r="Y241" s="230">
        <v>43412</v>
      </c>
      <c r="Z241" s="32">
        <v>160000</v>
      </c>
      <c r="AA241" s="230">
        <v>43462</v>
      </c>
      <c r="AB241" s="32">
        <v>125685</v>
      </c>
      <c r="AC241" s="85">
        <f t="shared" si="9"/>
        <v>285685</v>
      </c>
      <c r="AD241" s="42"/>
      <c r="AE241" s="24"/>
      <c r="AF241" s="6">
        <f t="shared" si="10"/>
        <v>285685</v>
      </c>
      <c r="AG241" s="101"/>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row>
    <row r="242" spans="1:76" s="59" customFormat="1" ht="17.25" customHeight="1" thickTop="1" thickBot="1" x14ac:dyDescent="0.35">
      <c r="A242" s="9"/>
      <c r="B242" s="28" t="s">
        <v>800</v>
      </c>
      <c r="C242" s="125"/>
      <c r="D242" s="28" t="s">
        <v>799</v>
      </c>
      <c r="E242" s="115"/>
      <c r="F242" s="167"/>
      <c r="G242" s="115"/>
      <c r="H242" s="170"/>
      <c r="I242" s="115"/>
      <c r="J242" s="167"/>
      <c r="K242" s="115"/>
      <c r="L242" s="32"/>
      <c r="M242" s="184"/>
      <c r="N242" s="32"/>
      <c r="O242" s="32"/>
      <c r="P242" s="113"/>
      <c r="Q242" s="230"/>
      <c r="R242" s="113"/>
      <c r="S242" s="36"/>
      <c r="T242" s="255"/>
      <c r="U242" s="36"/>
      <c r="V242" s="130"/>
      <c r="W242" s="31"/>
      <c r="X242" s="255"/>
      <c r="Y242" s="230">
        <v>43419</v>
      </c>
      <c r="Z242" s="32">
        <v>160000</v>
      </c>
      <c r="AA242" s="130"/>
      <c r="AB242" s="130"/>
      <c r="AC242" s="85">
        <f t="shared" si="9"/>
        <v>160000</v>
      </c>
      <c r="AD242" s="42"/>
      <c r="AE242" s="24"/>
      <c r="AF242" s="6">
        <f t="shared" si="10"/>
        <v>160000</v>
      </c>
      <c r="AG242" s="101"/>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row>
    <row r="243" spans="1:76" s="59" customFormat="1" ht="17.25" customHeight="1" thickTop="1" thickBot="1" x14ac:dyDescent="0.35">
      <c r="A243" s="9"/>
      <c r="B243" s="28" t="s">
        <v>800</v>
      </c>
      <c r="C243" s="125"/>
      <c r="D243" s="28" t="s">
        <v>799</v>
      </c>
      <c r="E243" s="115"/>
      <c r="F243" s="167"/>
      <c r="G243" s="115"/>
      <c r="H243" s="170"/>
      <c r="I243" s="115"/>
      <c r="J243" s="167"/>
      <c r="K243" s="115"/>
      <c r="L243" s="32"/>
      <c r="M243" s="184"/>
      <c r="N243" s="32"/>
      <c r="O243" s="32"/>
      <c r="P243" s="113"/>
      <c r="Q243" s="230"/>
      <c r="R243" s="113"/>
      <c r="S243" s="36"/>
      <c r="T243" s="255"/>
      <c r="U243" s="36"/>
      <c r="V243" s="130"/>
      <c r="W243" s="31"/>
      <c r="X243" s="255"/>
      <c r="Y243" s="230">
        <v>43406</v>
      </c>
      <c r="Z243" s="32">
        <v>100786.95</v>
      </c>
      <c r="AA243" s="130"/>
      <c r="AB243" s="130"/>
      <c r="AC243" s="85">
        <f t="shared" si="9"/>
        <v>100786.95</v>
      </c>
      <c r="AD243" s="42"/>
      <c r="AE243" s="24"/>
      <c r="AF243" s="6">
        <f t="shared" si="10"/>
        <v>100786.95</v>
      </c>
      <c r="AG243" s="101"/>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row>
    <row r="244" spans="1:76" s="59" customFormat="1" ht="17.25" customHeight="1" thickTop="1" thickBot="1" x14ac:dyDescent="0.35">
      <c r="A244" s="9"/>
      <c r="B244" s="28" t="s">
        <v>53</v>
      </c>
      <c r="C244" s="125"/>
      <c r="D244" s="28" t="s">
        <v>799</v>
      </c>
      <c r="E244" s="115"/>
      <c r="F244" s="167"/>
      <c r="G244" s="115"/>
      <c r="H244" s="170"/>
      <c r="I244" s="115"/>
      <c r="J244" s="167"/>
      <c r="K244" s="115"/>
      <c r="L244" s="32"/>
      <c r="M244" s="184"/>
      <c r="N244" s="32"/>
      <c r="O244" s="32"/>
      <c r="P244" s="113"/>
      <c r="Q244" s="230"/>
      <c r="R244" s="113"/>
      <c r="S244" s="36"/>
      <c r="T244" s="255"/>
      <c r="U244" s="36"/>
      <c r="V244" s="130"/>
      <c r="W244" s="31"/>
      <c r="X244" s="255"/>
      <c r="Y244" s="230"/>
      <c r="Z244" s="130"/>
      <c r="AA244" s="230">
        <v>43453</v>
      </c>
      <c r="AB244" s="32">
        <v>53700</v>
      </c>
      <c r="AC244" s="85">
        <f t="shared" si="9"/>
        <v>53700</v>
      </c>
      <c r="AD244" s="42"/>
      <c r="AE244" s="24"/>
      <c r="AF244" s="6">
        <f t="shared" si="10"/>
        <v>53700</v>
      </c>
      <c r="AG244" s="101"/>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row>
    <row r="245" spans="1:76" s="59" customFormat="1" ht="15.75" customHeight="1" thickTop="1" thickBot="1" x14ac:dyDescent="0.35">
      <c r="A245" s="9"/>
      <c r="B245" s="28" t="s">
        <v>52</v>
      </c>
      <c r="C245" s="125"/>
      <c r="D245" s="28" t="s">
        <v>582</v>
      </c>
      <c r="E245" s="115"/>
      <c r="F245" s="167"/>
      <c r="G245" s="115"/>
      <c r="H245" s="170"/>
      <c r="I245" s="115"/>
      <c r="J245" s="167"/>
      <c r="K245" s="115"/>
      <c r="L245" s="32"/>
      <c r="M245" s="184"/>
      <c r="N245" s="32"/>
      <c r="O245" s="32"/>
      <c r="P245" s="113"/>
      <c r="Q245" s="230">
        <v>43290</v>
      </c>
      <c r="R245" s="32">
        <v>112516.8</v>
      </c>
      <c r="S245" s="230">
        <v>43341</v>
      </c>
      <c r="T245" s="32">
        <v>14731.2</v>
      </c>
      <c r="U245" s="36"/>
      <c r="V245" s="130"/>
      <c r="W245" s="230">
        <v>43374</v>
      </c>
      <c r="X245" s="32">
        <v>67372.800000000003</v>
      </c>
      <c r="Y245" s="201"/>
      <c r="Z245" s="130"/>
      <c r="AA245" s="130"/>
      <c r="AB245" s="130"/>
      <c r="AC245" s="85">
        <f t="shared" si="9"/>
        <v>194620.79999999999</v>
      </c>
      <c r="AD245" s="42"/>
      <c r="AE245" s="24"/>
      <c r="AF245" s="6">
        <f t="shared" si="10"/>
        <v>194620.79999999999</v>
      </c>
      <c r="AG245" s="101"/>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row>
    <row r="246" spans="1:76" s="59" customFormat="1" ht="17.25" customHeight="1" thickTop="1" thickBot="1" x14ac:dyDescent="0.35">
      <c r="A246" s="9"/>
      <c r="B246" s="28" t="s">
        <v>52</v>
      </c>
      <c r="C246" s="125"/>
      <c r="D246" s="28" t="s">
        <v>582</v>
      </c>
      <c r="E246" s="115"/>
      <c r="F246" s="167"/>
      <c r="G246" s="115"/>
      <c r="H246" s="170"/>
      <c r="I246" s="115"/>
      <c r="J246" s="167"/>
      <c r="K246" s="115"/>
      <c r="L246" s="32"/>
      <c r="M246" s="184"/>
      <c r="N246" s="32"/>
      <c r="O246" s="32"/>
      <c r="P246" s="113"/>
      <c r="Q246" s="230"/>
      <c r="R246" s="113"/>
      <c r="S246" s="230"/>
      <c r="T246" s="113"/>
      <c r="U246" s="36"/>
      <c r="V246" s="130"/>
      <c r="W246" s="230">
        <v>43382</v>
      </c>
      <c r="X246" s="32">
        <v>2565</v>
      </c>
      <c r="Y246" s="201"/>
      <c r="Z246" s="130"/>
      <c r="AA246" s="130"/>
      <c r="AB246" s="130"/>
      <c r="AC246" s="85">
        <f t="shared" si="9"/>
        <v>2565</v>
      </c>
      <c r="AD246" s="42"/>
      <c r="AE246" s="24"/>
      <c r="AF246" s="6">
        <f t="shared" si="10"/>
        <v>2565</v>
      </c>
      <c r="AG246" s="101"/>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row>
    <row r="247" spans="1:76" s="59" customFormat="1" ht="17.25" customHeight="1" thickTop="1" thickBot="1" x14ac:dyDescent="0.35">
      <c r="A247" s="9"/>
      <c r="B247" s="28" t="s">
        <v>115</v>
      </c>
      <c r="C247" s="125"/>
      <c r="D247" s="28" t="s">
        <v>582</v>
      </c>
      <c r="E247" s="115"/>
      <c r="F247" s="167"/>
      <c r="G247" s="115"/>
      <c r="H247" s="170"/>
      <c r="I247" s="115"/>
      <c r="J247" s="167"/>
      <c r="K247" s="115"/>
      <c r="L247" s="32"/>
      <c r="M247" s="184"/>
      <c r="N247" s="32"/>
      <c r="O247" s="32"/>
      <c r="P247" s="113"/>
      <c r="Q247" s="230"/>
      <c r="R247" s="114"/>
      <c r="S247" s="36"/>
      <c r="T247" s="130"/>
      <c r="U247" s="36"/>
      <c r="V247" s="130"/>
      <c r="W247" s="230">
        <v>43377</v>
      </c>
      <c r="X247" s="32">
        <v>22180</v>
      </c>
      <c r="Y247" s="201"/>
      <c r="Z247" s="130"/>
      <c r="AA247" s="130"/>
      <c r="AB247" s="130"/>
      <c r="AC247" s="85">
        <f t="shared" si="9"/>
        <v>22180</v>
      </c>
      <c r="AD247" s="42"/>
      <c r="AE247" s="24"/>
      <c r="AF247" s="6">
        <f t="shared" si="10"/>
        <v>22180</v>
      </c>
      <c r="AG247" s="101"/>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47"/>
      <c r="BX247" s="47"/>
    </row>
    <row r="248" spans="1:76" s="59" customFormat="1" ht="17.25" customHeight="1" thickTop="1" thickBot="1" x14ac:dyDescent="0.35">
      <c r="A248" s="9"/>
      <c r="B248" s="233" t="s">
        <v>572</v>
      </c>
      <c r="C248" s="28"/>
      <c r="D248" s="28" t="s">
        <v>230</v>
      </c>
      <c r="E248" s="230">
        <v>43112</v>
      </c>
      <c r="F248" s="246">
        <v>91718</v>
      </c>
      <c r="G248" s="115">
        <v>43157</v>
      </c>
      <c r="H248" s="32">
        <v>142800</v>
      </c>
      <c r="I248" s="115">
        <v>43172</v>
      </c>
      <c r="J248" s="32">
        <v>91718</v>
      </c>
      <c r="K248" s="115">
        <v>43202</v>
      </c>
      <c r="L248" s="32">
        <v>38800</v>
      </c>
      <c r="M248" s="184">
        <v>43231</v>
      </c>
      <c r="N248" s="32">
        <v>1126.8</v>
      </c>
      <c r="O248" s="115"/>
      <c r="P248" s="32"/>
      <c r="Q248" s="230"/>
      <c r="R248" s="114"/>
      <c r="S248" s="36"/>
      <c r="T248" s="130"/>
      <c r="U248" s="36"/>
      <c r="V248" s="130"/>
      <c r="W248" s="31"/>
      <c r="X248" s="130"/>
      <c r="Y248" s="201"/>
      <c r="Z248" s="130"/>
      <c r="AA248" s="130"/>
      <c r="AB248" s="130"/>
      <c r="AC248" s="85">
        <f t="shared" si="9"/>
        <v>366162.8</v>
      </c>
      <c r="AD248" s="42"/>
      <c r="AE248" s="24"/>
      <c r="AF248" s="6">
        <f t="shared" si="10"/>
        <v>366162.8</v>
      </c>
      <c r="AG248" s="101"/>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row>
    <row r="249" spans="1:76" s="59" customFormat="1" ht="17.25" customHeight="1" thickTop="1" thickBot="1" x14ac:dyDescent="0.35">
      <c r="A249" s="9"/>
      <c r="B249" s="233" t="s">
        <v>572</v>
      </c>
      <c r="C249" s="28"/>
      <c r="D249" s="28" t="s">
        <v>230</v>
      </c>
      <c r="E249" s="230">
        <v>43110</v>
      </c>
      <c r="F249" s="246">
        <v>234533</v>
      </c>
      <c r="G249" s="115">
        <v>43157</v>
      </c>
      <c r="H249" s="32">
        <v>28827</v>
      </c>
      <c r="I249" s="115"/>
      <c r="J249" s="32"/>
      <c r="K249" s="115">
        <v>43218</v>
      </c>
      <c r="L249" s="32">
        <v>9137.2999999999993</v>
      </c>
      <c r="M249" s="184"/>
      <c r="N249" s="32"/>
      <c r="O249" s="32"/>
      <c r="P249" s="113"/>
      <c r="Q249" s="230"/>
      <c r="R249" s="114"/>
      <c r="S249" s="36"/>
      <c r="T249" s="130"/>
      <c r="U249" s="36"/>
      <c r="V249" s="130"/>
      <c r="W249" s="31"/>
      <c r="X249" s="130"/>
      <c r="Y249" s="201"/>
      <c r="Z249" s="130"/>
      <c r="AA249" s="130"/>
      <c r="AB249" s="130"/>
      <c r="AC249" s="85">
        <f t="shared" si="9"/>
        <v>272497.3</v>
      </c>
      <c r="AD249" s="42"/>
      <c r="AE249" s="24"/>
      <c r="AF249" s="6">
        <f t="shared" si="10"/>
        <v>272497.3</v>
      </c>
      <c r="AG249" s="101"/>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row>
    <row r="250" spans="1:76" s="59" customFormat="1" ht="17.25" customHeight="1" thickTop="1" thickBot="1" x14ac:dyDescent="0.35">
      <c r="A250" s="9"/>
      <c r="B250" s="233" t="s">
        <v>572</v>
      </c>
      <c r="C250" s="28"/>
      <c r="D250" s="28" t="s">
        <v>230</v>
      </c>
      <c r="E250" s="230"/>
      <c r="F250" s="171"/>
      <c r="G250" s="115"/>
      <c r="H250" s="32"/>
      <c r="I250" s="115"/>
      <c r="J250" s="167"/>
      <c r="K250" s="115">
        <v>43203</v>
      </c>
      <c r="L250" s="32">
        <v>55031.13</v>
      </c>
      <c r="M250" s="184"/>
      <c r="N250" s="32"/>
      <c r="O250" s="32"/>
      <c r="P250" s="113"/>
      <c r="Q250" s="230"/>
      <c r="R250" s="114"/>
      <c r="S250" s="36"/>
      <c r="T250" s="130"/>
      <c r="U250" s="36"/>
      <c r="V250" s="130"/>
      <c r="W250" s="31"/>
      <c r="X250" s="130"/>
      <c r="Y250" s="201"/>
      <c r="Z250" s="130"/>
      <c r="AA250" s="130"/>
      <c r="AB250" s="130"/>
      <c r="AC250" s="85">
        <f t="shared" si="9"/>
        <v>55031.13</v>
      </c>
      <c r="AD250" s="42"/>
      <c r="AE250" s="24"/>
      <c r="AF250" s="6">
        <f t="shared" si="10"/>
        <v>55031.13</v>
      </c>
      <c r="AG250" s="101"/>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row>
    <row r="251" spans="1:76" s="59" customFormat="1" ht="17.25" customHeight="1" thickTop="1" thickBot="1" x14ac:dyDescent="0.35">
      <c r="A251" s="9"/>
      <c r="B251" s="28" t="s">
        <v>52</v>
      </c>
      <c r="C251" s="21"/>
      <c r="D251" s="28" t="s">
        <v>300</v>
      </c>
      <c r="E251" s="230"/>
      <c r="F251" s="171"/>
      <c r="G251" s="115"/>
      <c r="H251" s="149"/>
      <c r="I251" s="115">
        <v>43173</v>
      </c>
      <c r="J251" s="32">
        <v>20190</v>
      </c>
      <c r="K251" s="115"/>
      <c r="L251" s="32"/>
      <c r="M251" s="184"/>
      <c r="N251" s="32"/>
      <c r="O251" s="32"/>
      <c r="P251" s="113"/>
      <c r="Q251" s="230"/>
      <c r="R251" s="114"/>
      <c r="S251" s="36"/>
      <c r="T251" s="130"/>
      <c r="U251" s="36"/>
      <c r="V251" s="130"/>
      <c r="W251" s="31"/>
      <c r="X251" s="130"/>
      <c r="Y251" s="201"/>
      <c r="Z251" s="130"/>
      <c r="AA251" s="130"/>
      <c r="AB251" s="130"/>
      <c r="AC251" s="85">
        <f t="shared" si="9"/>
        <v>20190</v>
      </c>
      <c r="AD251" s="42"/>
      <c r="AE251" s="24"/>
      <c r="AF251" s="6">
        <f t="shared" si="10"/>
        <v>20190</v>
      </c>
      <c r="AG251" s="101"/>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row>
    <row r="252" spans="1:76" s="59" customFormat="1" ht="17.25" customHeight="1" thickTop="1" thickBot="1" x14ac:dyDescent="0.35">
      <c r="A252" s="9"/>
      <c r="B252" s="28" t="s">
        <v>278</v>
      </c>
      <c r="C252" s="21"/>
      <c r="D252" s="28" t="s">
        <v>663</v>
      </c>
      <c r="E252" s="230"/>
      <c r="F252" s="171"/>
      <c r="G252" s="115"/>
      <c r="H252" s="149"/>
      <c r="I252" s="115"/>
      <c r="J252" s="32"/>
      <c r="K252" s="115"/>
      <c r="L252" s="32"/>
      <c r="M252" s="184"/>
      <c r="N252" s="32"/>
      <c r="O252" s="32"/>
      <c r="P252" s="113"/>
      <c r="Q252" s="230">
        <v>43284</v>
      </c>
      <c r="R252" s="114">
        <v>155401.95000000001</v>
      </c>
      <c r="S252" s="36"/>
      <c r="T252" s="130"/>
      <c r="U252" s="36"/>
      <c r="V252" s="130"/>
      <c r="W252" s="31"/>
      <c r="X252" s="130"/>
      <c r="Y252" s="201"/>
      <c r="Z252" s="130"/>
      <c r="AA252" s="130"/>
      <c r="AB252" s="130"/>
      <c r="AC252" s="85">
        <f t="shared" si="9"/>
        <v>155401.95000000001</v>
      </c>
      <c r="AD252" s="42"/>
      <c r="AE252" s="24"/>
      <c r="AF252" s="6">
        <f t="shared" si="10"/>
        <v>155401.95000000001</v>
      </c>
      <c r="AG252" s="101"/>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row>
    <row r="253" spans="1:76" s="59" customFormat="1" ht="17.25" customHeight="1" thickTop="1" thickBot="1" x14ac:dyDescent="0.35">
      <c r="A253" s="9"/>
      <c r="B253" s="28" t="s">
        <v>490</v>
      </c>
      <c r="C253" s="21"/>
      <c r="D253" s="28" t="s">
        <v>489</v>
      </c>
      <c r="E253" s="115">
        <v>43125</v>
      </c>
      <c r="F253" s="32">
        <v>5435</v>
      </c>
      <c r="G253" s="115">
        <v>43147</v>
      </c>
      <c r="H253" s="32">
        <v>3676.53</v>
      </c>
      <c r="I253" s="230"/>
      <c r="J253" s="32"/>
      <c r="K253" s="115"/>
      <c r="L253" s="32"/>
      <c r="M253" s="184"/>
      <c r="N253" s="32"/>
      <c r="O253" s="32"/>
      <c r="P253" s="113"/>
      <c r="Q253" s="230"/>
      <c r="R253" s="114"/>
      <c r="S253" s="36"/>
      <c r="T253" s="130"/>
      <c r="U253" s="36"/>
      <c r="V253" s="130"/>
      <c r="W253" s="31"/>
      <c r="X253" s="130"/>
      <c r="Y253" s="201"/>
      <c r="Z253" s="130"/>
      <c r="AA253" s="130"/>
      <c r="AB253" s="130"/>
      <c r="AC253" s="85">
        <f t="shared" si="9"/>
        <v>9111.5300000000007</v>
      </c>
      <c r="AD253" s="42"/>
      <c r="AE253" s="24"/>
      <c r="AF253" s="6">
        <f t="shared" si="10"/>
        <v>9111.5300000000007</v>
      </c>
      <c r="AG253" s="101"/>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row>
    <row r="254" spans="1:76" s="59" customFormat="1" ht="17.25" customHeight="1" thickTop="1" thickBot="1" x14ac:dyDescent="0.35">
      <c r="A254" s="9"/>
      <c r="B254" s="28" t="s">
        <v>53</v>
      </c>
      <c r="C254" s="21"/>
      <c r="D254" s="28" t="s">
        <v>489</v>
      </c>
      <c r="E254" s="230"/>
      <c r="F254" s="171"/>
      <c r="G254" s="115"/>
      <c r="H254" s="149"/>
      <c r="I254" s="230"/>
      <c r="J254" s="32"/>
      <c r="K254" s="115"/>
      <c r="L254" s="32"/>
      <c r="M254" s="184">
        <v>43244</v>
      </c>
      <c r="N254" s="32">
        <v>334539.57</v>
      </c>
      <c r="O254" s="32"/>
      <c r="P254" s="113"/>
      <c r="Q254" s="230"/>
      <c r="R254" s="114"/>
      <c r="S254" s="36"/>
      <c r="T254" s="130"/>
      <c r="U254" s="36"/>
      <c r="V254" s="130"/>
      <c r="W254" s="31"/>
      <c r="X254" s="130"/>
      <c r="Y254" s="201"/>
      <c r="Z254" s="130"/>
      <c r="AA254" s="130"/>
      <c r="AB254" s="130"/>
      <c r="AC254" s="85">
        <f t="shared" si="9"/>
        <v>334539.57</v>
      </c>
      <c r="AD254" s="42"/>
      <c r="AE254" s="24"/>
      <c r="AF254" s="6">
        <f t="shared" si="10"/>
        <v>334539.57</v>
      </c>
      <c r="AG254" s="101"/>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row>
    <row r="255" spans="1:76" s="59" customFormat="1" ht="17.25" customHeight="1" thickTop="1" thickBot="1" x14ac:dyDescent="0.35">
      <c r="A255" s="9"/>
      <c r="B255" s="28" t="s">
        <v>893</v>
      </c>
      <c r="C255" s="21"/>
      <c r="D255" s="28" t="s">
        <v>894</v>
      </c>
      <c r="E255" s="230"/>
      <c r="F255" s="171"/>
      <c r="G255" s="115"/>
      <c r="H255" s="149"/>
      <c r="I255" s="230"/>
      <c r="J255" s="32"/>
      <c r="K255" s="115"/>
      <c r="L255" s="32"/>
      <c r="M255" s="184"/>
      <c r="N255" s="32"/>
      <c r="O255" s="32"/>
      <c r="P255" s="113"/>
      <c r="Q255" s="230"/>
      <c r="R255" s="114"/>
      <c r="S255" s="36"/>
      <c r="T255" s="130"/>
      <c r="U255" s="36"/>
      <c r="V255" s="130"/>
      <c r="W255" s="31"/>
      <c r="X255" s="130"/>
      <c r="Y255" s="230">
        <v>43416</v>
      </c>
      <c r="Z255" s="32">
        <v>66000</v>
      </c>
      <c r="AA255" s="130"/>
      <c r="AB255" s="130"/>
      <c r="AC255" s="85">
        <f t="shared" si="9"/>
        <v>66000</v>
      </c>
      <c r="AD255" s="42"/>
      <c r="AE255" s="24"/>
      <c r="AF255" s="6">
        <f t="shared" si="10"/>
        <v>66000</v>
      </c>
      <c r="AG255" s="101"/>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row>
    <row r="256" spans="1:76" s="59" customFormat="1" ht="17.25" customHeight="1" thickTop="1" thickBot="1" x14ac:dyDescent="0.35">
      <c r="A256" s="9"/>
      <c r="B256" s="28" t="s">
        <v>893</v>
      </c>
      <c r="C256" s="21"/>
      <c r="D256" s="28" t="s">
        <v>894</v>
      </c>
      <c r="E256" s="230"/>
      <c r="F256" s="171"/>
      <c r="G256" s="115"/>
      <c r="H256" s="149"/>
      <c r="I256" s="230"/>
      <c r="J256" s="32"/>
      <c r="K256" s="115"/>
      <c r="L256" s="32"/>
      <c r="M256" s="184"/>
      <c r="N256" s="32"/>
      <c r="O256" s="32"/>
      <c r="P256" s="113"/>
      <c r="Q256" s="230"/>
      <c r="R256" s="114"/>
      <c r="S256" s="36"/>
      <c r="T256" s="130"/>
      <c r="U256" s="36"/>
      <c r="V256" s="130"/>
      <c r="W256" s="31"/>
      <c r="X256" s="130"/>
      <c r="Y256" s="230">
        <v>43423</v>
      </c>
      <c r="Z256" s="114">
        <v>241314</v>
      </c>
      <c r="AA256" s="130"/>
      <c r="AB256" s="130"/>
      <c r="AC256" s="85">
        <f t="shared" si="9"/>
        <v>241314</v>
      </c>
      <c r="AD256" s="42"/>
      <c r="AE256" s="24"/>
      <c r="AF256" s="6">
        <f t="shared" si="10"/>
        <v>241314</v>
      </c>
      <c r="AG256" s="101"/>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row>
    <row r="257" spans="1:76" s="59" customFormat="1" ht="17.25" customHeight="1" thickTop="1" thickBot="1" x14ac:dyDescent="0.35">
      <c r="A257" s="9"/>
      <c r="B257" s="28" t="s">
        <v>893</v>
      </c>
      <c r="C257" s="21"/>
      <c r="D257" s="28" t="s">
        <v>894</v>
      </c>
      <c r="E257" s="230"/>
      <c r="F257" s="171"/>
      <c r="G257" s="115"/>
      <c r="H257" s="149"/>
      <c r="I257" s="230"/>
      <c r="J257" s="32"/>
      <c r="K257" s="115"/>
      <c r="L257" s="32"/>
      <c r="M257" s="184"/>
      <c r="N257" s="32"/>
      <c r="O257" s="32"/>
      <c r="P257" s="113"/>
      <c r="Q257" s="230"/>
      <c r="R257" s="114"/>
      <c r="S257" s="36"/>
      <c r="T257" s="130"/>
      <c r="U257" s="36"/>
      <c r="V257" s="130"/>
      <c r="W257" s="31"/>
      <c r="X257" s="130"/>
      <c r="Y257" s="230">
        <v>43416</v>
      </c>
      <c r="Z257" s="114">
        <v>50120</v>
      </c>
      <c r="AA257" s="130"/>
      <c r="AB257" s="130"/>
      <c r="AC257" s="85">
        <f t="shared" si="9"/>
        <v>50120</v>
      </c>
      <c r="AD257" s="42"/>
      <c r="AE257" s="24"/>
      <c r="AF257" s="6">
        <f t="shared" si="10"/>
        <v>50120</v>
      </c>
      <c r="AG257" s="101"/>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row>
    <row r="258" spans="1:76" s="59" customFormat="1" ht="17.25" customHeight="1" thickTop="1" thickBot="1" x14ac:dyDescent="0.35">
      <c r="A258" s="9"/>
      <c r="B258" s="28" t="s">
        <v>62</v>
      </c>
      <c r="C258" s="125"/>
      <c r="D258" s="28" t="s">
        <v>122</v>
      </c>
      <c r="E258" s="230">
        <v>43117</v>
      </c>
      <c r="F258" s="32">
        <v>142000</v>
      </c>
      <c r="G258" s="115"/>
      <c r="H258" s="149"/>
      <c r="I258" s="115"/>
      <c r="J258" s="32"/>
      <c r="K258" s="115"/>
      <c r="L258" s="32"/>
      <c r="M258" s="184"/>
      <c r="N258" s="32"/>
      <c r="O258" s="32"/>
      <c r="P258" s="113"/>
      <c r="Q258" s="230"/>
      <c r="R258" s="114"/>
      <c r="S258" s="36"/>
      <c r="T258" s="130"/>
      <c r="U258" s="36"/>
      <c r="V258" s="130"/>
      <c r="W258" s="31"/>
      <c r="X258" s="130"/>
      <c r="Y258" s="201"/>
      <c r="Z258" s="130"/>
      <c r="AA258" s="130"/>
      <c r="AB258" s="130"/>
      <c r="AC258" s="85">
        <f t="shared" si="9"/>
        <v>142000</v>
      </c>
      <c r="AD258" s="42"/>
      <c r="AE258" s="24"/>
      <c r="AF258" s="6">
        <f t="shared" si="10"/>
        <v>142000</v>
      </c>
      <c r="AG258" s="101"/>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row>
    <row r="259" spans="1:76" s="59" customFormat="1" ht="17.25" customHeight="1" thickTop="1" thickBot="1" x14ac:dyDescent="0.35">
      <c r="A259" s="9"/>
      <c r="B259" s="28" t="s">
        <v>492</v>
      </c>
      <c r="C259" s="125"/>
      <c r="D259" s="28" t="s">
        <v>122</v>
      </c>
      <c r="E259" s="230">
        <v>43112</v>
      </c>
      <c r="F259" s="246">
        <v>29878</v>
      </c>
      <c r="G259" s="230">
        <v>43159</v>
      </c>
      <c r="H259" s="32">
        <v>24000</v>
      </c>
      <c r="I259" s="230">
        <v>43160</v>
      </c>
      <c r="J259" s="32">
        <v>3143</v>
      </c>
      <c r="K259" s="115"/>
      <c r="L259" s="32"/>
      <c r="M259" s="184"/>
      <c r="N259" s="32"/>
      <c r="O259" s="230">
        <v>43273</v>
      </c>
      <c r="P259" s="167">
        <v>6397.22</v>
      </c>
      <c r="Q259" s="230"/>
      <c r="R259" s="114"/>
      <c r="S259" s="36"/>
      <c r="T259" s="130"/>
      <c r="U259" s="36"/>
      <c r="V259" s="130"/>
      <c r="W259" s="31"/>
      <c r="X259" s="130"/>
      <c r="Y259" s="201"/>
      <c r="Z259" s="130"/>
      <c r="AA259" s="130"/>
      <c r="AB259" s="130"/>
      <c r="AC259" s="85">
        <f t="shared" si="9"/>
        <v>63418.22</v>
      </c>
      <c r="AD259" s="42"/>
      <c r="AE259" s="24"/>
      <c r="AF259" s="6">
        <f t="shared" si="10"/>
        <v>63418.22</v>
      </c>
      <c r="AG259" s="101"/>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row>
    <row r="260" spans="1:76" s="59" customFormat="1" ht="17.25" customHeight="1" thickTop="1" thickBot="1" x14ac:dyDescent="0.35">
      <c r="A260" s="9"/>
      <c r="B260" s="28" t="s">
        <v>492</v>
      </c>
      <c r="C260" s="125"/>
      <c r="D260" s="28" t="s">
        <v>122</v>
      </c>
      <c r="E260" s="230">
        <v>43112</v>
      </c>
      <c r="F260" s="246">
        <v>2592.92</v>
      </c>
      <c r="G260" s="32"/>
      <c r="H260" s="32"/>
      <c r="I260" s="230"/>
      <c r="J260" s="32"/>
      <c r="K260" s="115"/>
      <c r="L260" s="32"/>
      <c r="M260" s="184"/>
      <c r="N260" s="32"/>
      <c r="O260" s="32"/>
      <c r="P260" s="113"/>
      <c r="Q260" s="230"/>
      <c r="R260" s="114"/>
      <c r="S260" s="36"/>
      <c r="T260" s="130"/>
      <c r="U260" s="36"/>
      <c r="V260" s="130"/>
      <c r="W260" s="31"/>
      <c r="X260" s="130"/>
      <c r="Y260" s="201"/>
      <c r="Z260" s="130"/>
      <c r="AA260" s="130"/>
      <c r="AB260" s="130"/>
      <c r="AC260" s="85">
        <f t="shared" si="9"/>
        <v>2592.92</v>
      </c>
      <c r="AD260" s="42"/>
      <c r="AE260" s="24"/>
      <c r="AF260" s="6">
        <f t="shared" si="10"/>
        <v>2592.92</v>
      </c>
      <c r="AG260" s="101"/>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row>
    <row r="261" spans="1:76" s="59" customFormat="1" ht="17.25" customHeight="1" thickTop="1" thickBot="1" x14ac:dyDescent="0.35">
      <c r="A261" s="9"/>
      <c r="B261" s="28" t="s">
        <v>492</v>
      </c>
      <c r="C261" s="125"/>
      <c r="D261" s="28" t="s">
        <v>122</v>
      </c>
      <c r="E261" s="230">
        <v>43122</v>
      </c>
      <c r="F261" s="32">
        <v>28820</v>
      </c>
      <c r="G261" s="32"/>
      <c r="H261" s="32"/>
      <c r="I261" s="115"/>
      <c r="J261" s="32"/>
      <c r="K261" s="115"/>
      <c r="L261" s="32"/>
      <c r="M261" s="184"/>
      <c r="N261" s="32"/>
      <c r="O261" s="32"/>
      <c r="P261" s="113"/>
      <c r="Q261" s="230"/>
      <c r="R261" s="114"/>
      <c r="S261" s="36"/>
      <c r="T261" s="130"/>
      <c r="U261" s="36"/>
      <c r="V261" s="130"/>
      <c r="W261" s="31"/>
      <c r="X261" s="130"/>
      <c r="Y261" s="201"/>
      <c r="Z261" s="130"/>
      <c r="AA261" s="130"/>
      <c r="AB261" s="130"/>
      <c r="AC261" s="85">
        <f t="shared" si="9"/>
        <v>28820</v>
      </c>
      <c r="AD261" s="42"/>
      <c r="AE261" s="24"/>
      <c r="AF261" s="6">
        <f t="shared" si="10"/>
        <v>28820</v>
      </c>
      <c r="AG261" s="101"/>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row>
    <row r="262" spans="1:76" s="59" customFormat="1" ht="17.25" customHeight="1" thickTop="1" thickBot="1" x14ac:dyDescent="0.35">
      <c r="A262" s="9"/>
      <c r="B262" s="28" t="s">
        <v>52</v>
      </c>
      <c r="C262" s="125"/>
      <c r="D262" s="28" t="s">
        <v>122</v>
      </c>
      <c r="E262" s="230"/>
      <c r="F262" s="170"/>
      <c r="G262" s="230"/>
      <c r="H262" s="149"/>
      <c r="I262" s="115"/>
      <c r="J262" s="32"/>
      <c r="K262" s="230">
        <v>43196</v>
      </c>
      <c r="L262" s="32">
        <v>492.8</v>
      </c>
      <c r="M262" s="184"/>
      <c r="N262" s="32"/>
      <c r="O262" s="32"/>
      <c r="P262" s="113"/>
      <c r="Q262" s="230"/>
      <c r="R262" s="114"/>
      <c r="S262" s="36"/>
      <c r="T262" s="130"/>
      <c r="U262" s="36"/>
      <c r="V262" s="130"/>
      <c r="W262" s="31"/>
      <c r="X262" s="130"/>
      <c r="Y262" s="201"/>
      <c r="Z262" s="130"/>
      <c r="AA262" s="130"/>
      <c r="AB262" s="130"/>
      <c r="AC262" s="85">
        <f t="shared" si="9"/>
        <v>492.8</v>
      </c>
      <c r="AD262" s="42"/>
      <c r="AE262" s="24"/>
      <c r="AF262" s="6">
        <f t="shared" si="10"/>
        <v>492.8</v>
      </c>
      <c r="AG262" s="101"/>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row>
    <row r="263" spans="1:76" s="59" customFormat="1" ht="17.25" customHeight="1" thickTop="1" thickBot="1" x14ac:dyDescent="0.35">
      <c r="A263" s="9"/>
      <c r="B263" s="28" t="s">
        <v>52</v>
      </c>
      <c r="C263" s="125"/>
      <c r="D263" s="28" t="s">
        <v>122</v>
      </c>
      <c r="E263" s="230"/>
      <c r="F263" s="170"/>
      <c r="G263" s="230"/>
      <c r="H263" s="149"/>
      <c r="I263" s="115"/>
      <c r="J263" s="32"/>
      <c r="K263" s="230">
        <v>43199</v>
      </c>
      <c r="L263" s="32">
        <v>1672</v>
      </c>
      <c r="M263" s="184"/>
      <c r="N263" s="32"/>
      <c r="O263" s="32"/>
      <c r="P263" s="113"/>
      <c r="Q263" s="230"/>
      <c r="R263" s="114"/>
      <c r="S263" s="36"/>
      <c r="T263" s="130"/>
      <c r="U263" s="36"/>
      <c r="V263" s="130"/>
      <c r="W263" s="31"/>
      <c r="X263" s="130"/>
      <c r="Y263" s="201"/>
      <c r="Z263" s="130"/>
      <c r="AA263" s="130"/>
      <c r="AB263" s="130"/>
      <c r="AC263" s="85">
        <f t="shared" si="9"/>
        <v>1672</v>
      </c>
      <c r="AD263" s="42"/>
      <c r="AE263" s="24"/>
      <c r="AF263" s="6">
        <f t="shared" si="10"/>
        <v>1672</v>
      </c>
      <c r="AG263" s="101"/>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row>
    <row r="264" spans="1:76" s="59" customFormat="1" ht="17.25" customHeight="1" thickTop="1" thickBot="1" x14ac:dyDescent="0.35">
      <c r="A264" s="9"/>
      <c r="B264" s="28" t="s">
        <v>115</v>
      </c>
      <c r="C264" s="125"/>
      <c r="D264" s="28" t="s">
        <v>806</v>
      </c>
      <c r="E264" s="230"/>
      <c r="F264" s="170"/>
      <c r="G264" s="230"/>
      <c r="H264" s="170"/>
      <c r="I264" s="115"/>
      <c r="J264" s="32"/>
      <c r="K264" s="230"/>
      <c r="L264" s="32"/>
      <c r="M264" s="184"/>
      <c r="N264" s="32"/>
      <c r="O264" s="32"/>
      <c r="P264" s="113"/>
      <c r="Q264" s="230"/>
      <c r="R264" s="113"/>
      <c r="S264" s="36"/>
      <c r="T264" s="130"/>
      <c r="U264" s="36"/>
      <c r="V264" s="130"/>
      <c r="W264" s="31"/>
      <c r="X264" s="130"/>
      <c r="Y264" s="201"/>
      <c r="Z264" s="130"/>
      <c r="AA264" s="230">
        <v>43447</v>
      </c>
      <c r="AB264" s="32">
        <v>22180</v>
      </c>
      <c r="AC264" s="85">
        <f t="shared" si="9"/>
        <v>22180</v>
      </c>
      <c r="AD264" s="42"/>
      <c r="AE264" s="24"/>
      <c r="AF264" s="6">
        <f t="shared" si="10"/>
        <v>22180</v>
      </c>
      <c r="AG264" s="101"/>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row>
    <row r="265" spans="1:76" s="59" customFormat="1" ht="17.25" customHeight="1" thickTop="1" thickBot="1" x14ac:dyDescent="0.35">
      <c r="A265" s="9"/>
      <c r="B265" s="28" t="s">
        <v>52</v>
      </c>
      <c r="C265" s="125"/>
      <c r="D265" s="28" t="s">
        <v>806</v>
      </c>
      <c r="E265" s="230"/>
      <c r="F265" s="170"/>
      <c r="G265" s="230"/>
      <c r="H265" s="170"/>
      <c r="I265" s="115"/>
      <c r="J265" s="32"/>
      <c r="K265" s="230"/>
      <c r="L265" s="32"/>
      <c r="M265" s="184"/>
      <c r="N265" s="32"/>
      <c r="O265" s="32"/>
      <c r="P265" s="113"/>
      <c r="Q265" s="230"/>
      <c r="R265" s="113"/>
      <c r="S265" s="36"/>
      <c r="T265" s="130"/>
      <c r="U265" s="36"/>
      <c r="V265" s="130"/>
      <c r="W265" s="31"/>
      <c r="X265" s="130"/>
      <c r="Y265" s="201"/>
      <c r="Z265" s="130"/>
      <c r="AA265" s="230">
        <v>43461</v>
      </c>
      <c r="AB265" s="32">
        <v>4260</v>
      </c>
      <c r="AC265" s="85">
        <f t="shared" si="9"/>
        <v>4260</v>
      </c>
      <c r="AD265" s="42"/>
      <c r="AE265" s="24"/>
      <c r="AF265" s="6">
        <f t="shared" si="10"/>
        <v>4260</v>
      </c>
      <c r="AG265" s="101"/>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row>
    <row r="266" spans="1:76" s="59" customFormat="1" ht="17.25" customHeight="1" thickTop="1" thickBot="1" x14ac:dyDescent="0.35">
      <c r="A266" s="9"/>
      <c r="B266" s="28" t="s">
        <v>822</v>
      </c>
      <c r="C266" s="125"/>
      <c r="D266" s="28" t="s">
        <v>806</v>
      </c>
      <c r="E266" s="230"/>
      <c r="F266" s="170"/>
      <c r="G266" s="230"/>
      <c r="H266" s="170"/>
      <c r="I266" s="115"/>
      <c r="J266" s="32"/>
      <c r="K266" s="230"/>
      <c r="L266" s="32"/>
      <c r="M266" s="184"/>
      <c r="N266" s="32"/>
      <c r="O266" s="32"/>
      <c r="P266" s="113"/>
      <c r="Q266" s="230"/>
      <c r="R266" s="113"/>
      <c r="S266" s="36"/>
      <c r="T266" s="130"/>
      <c r="U266" s="36"/>
      <c r="V266" s="130"/>
      <c r="W266" s="31"/>
      <c r="X266" s="130"/>
      <c r="Y266" s="201"/>
      <c r="Z266" s="130"/>
      <c r="AA266" s="230">
        <v>43452</v>
      </c>
      <c r="AB266" s="32">
        <v>6350</v>
      </c>
      <c r="AC266" s="85">
        <f t="shared" si="9"/>
        <v>6350</v>
      </c>
      <c r="AD266" s="42"/>
      <c r="AE266" s="24"/>
      <c r="AF266" s="6">
        <f t="shared" si="10"/>
        <v>6350</v>
      </c>
      <c r="AG266" s="101"/>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row>
    <row r="267" spans="1:76" s="59" customFormat="1" ht="17.25" customHeight="1" thickTop="1" thickBot="1" x14ac:dyDescent="0.35">
      <c r="A267" s="9"/>
      <c r="B267" s="28" t="s">
        <v>851</v>
      </c>
      <c r="C267" s="125"/>
      <c r="D267" s="28" t="s">
        <v>531</v>
      </c>
      <c r="E267" s="230"/>
      <c r="F267" s="170"/>
      <c r="G267" s="230"/>
      <c r="H267" s="170"/>
      <c r="I267" s="115"/>
      <c r="J267" s="32"/>
      <c r="K267" s="230"/>
      <c r="L267" s="32"/>
      <c r="M267" s="184"/>
      <c r="N267" s="32"/>
      <c r="O267" s="230">
        <v>43279</v>
      </c>
      <c r="P267" s="167">
        <v>24609.200000000001</v>
      </c>
      <c r="Q267" s="230">
        <v>43297</v>
      </c>
      <c r="R267" s="32">
        <v>4889.1499999999996</v>
      </c>
      <c r="S267" s="36">
        <v>43335</v>
      </c>
      <c r="T267" s="32">
        <v>1629.72</v>
      </c>
      <c r="U267" s="109"/>
      <c r="V267" s="130"/>
      <c r="W267" s="230">
        <v>43390</v>
      </c>
      <c r="X267" s="32">
        <v>32730.28</v>
      </c>
      <c r="Y267" s="201"/>
      <c r="Z267" s="130"/>
      <c r="AA267" s="130"/>
      <c r="AB267" s="130"/>
      <c r="AC267" s="85">
        <f t="shared" si="9"/>
        <v>63858.35</v>
      </c>
      <c r="AD267" s="42"/>
      <c r="AE267" s="24"/>
      <c r="AF267" s="6">
        <f t="shared" si="10"/>
        <v>63858.35</v>
      </c>
      <c r="AG267" s="101"/>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row>
    <row r="268" spans="1:76" s="59" customFormat="1" ht="17.25" customHeight="1" thickTop="1" thickBot="1" x14ac:dyDescent="0.35">
      <c r="A268" s="9"/>
      <c r="B268" s="28" t="s">
        <v>851</v>
      </c>
      <c r="C268" s="125"/>
      <c r="D268" s="28" t="s">
        <v>531</v>
      </c>
      <c r="E268" s="230"/>
      <c r="F268" s="170"/>
      <c r="G268" s="230"/>
      <c r="H268" s="170"/>
      <c r="I268" s="115"/>
      <c r="J268" s="32"/>
      <c r="K268" s="230"/>
      <c r="L268" s="32"/>
      <c r="M268" s="184"/>
      <c r="N268" s="32"/>
      <c r="O268" s="230"/>
      <c r="P268" s="113"/>
      <c r="Q268" s="230"/>
      <c r="R268" s="114"/>
      <c r="S268" s="36"/>
      <c r="T268" s="130"/>
      <c r="U268" s="109"/>
      <c r="V268" s="130"/>
      <c r="W268" s="230">
        <v>43403</v>
      </c>
      <c r="X268" s="114">
        <v>93421.02</v>
      </c>
      <c r="Y268" s="201"/>
      <c r="Z268" s="130"/>
      <c r="AA268" s="130"/>
      <c r="AB268" s="130"/>
      <c r="AC268" s="85">
        <f t="shared" si="9"/>
        <v>93421.02</v>
      </c>
      <c r="AD268" s="42"/>
      <c r="AE268" s="24"/>
      <c r="AF268" s="6">
        <f t="shared" si="10"/>
        <v>93421.02</v>
      </c>
      <c r="AG268" s="101"/>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row>
    <row r="269" spans="1:76" s="59" customFormat="1" ht="17.25" customHeight="1" thickTop="1" thickBot="1" x14ac:dyDescent="0.35">
      <c r="A269" s="9"/>
      <c r="B269" s="28" t="s">
        <v>916</v>
      </c>
      <c r="C269" s="125"/>
      <c r="D269" s="28" t="s">
        <v>531</v>
      </c>
      <c r="E269" s="230"/>
      <c r="F269" s="170"/>
      <c r="G269" s="230"/>
      <c r="H269" s="170"/>
      <c r="I269" s="115"/>
      <c r="J269" s="32"/>
      <c r="K269" s="230"/>
      <c r="L269" s="32"/>
      <c r="M269" s="184"/>
      <c r="N269" s="32"/>
      <c r="O269" s="230"/>
      <c r="P269" s="113"/>
      <c r="Q269" s="230"/>
      <c r="R269" s="114"/>
      <c r="S269" s="36"/>
      <c r="T269" s="130"/>
      <c r="U269" s="109"/>
      <c r="V269" s="130"/>
      <c r="W269" s="230"/>
      <c r="X269" s="114"/>
      <c r="Y269" s="201"/>
      <c r="Z269" s="130"/>
      <c r="AA269" s="230">
        <v>43445</v>
      </c>
      <c r="AB269" s="32">
        <f>151000-799.7</f>
        <v>150200.29999999999</v>
      </c>
      <c r="AC269" s="85">
        <f t="shared" si="9"/>
        <v>150200.29999999999</v>
      </c>
      <c r="AD269" s="42"/>
      <c r="AE269" s="24"/>
      <c r="AF269" s="6">
        <f t="shared" si="10"/>
        <v>150200.29999999999</v>
      </c>
      <c r="AG269" s="101"/>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row>
    <row r="270" spans="1:76" s="59" customFormat="1" ht="17.25" customHeight="1" thickTop="1" thickBot="1" x14ac:dyDescent="0.35">
      <c r="A270" s="9"/>
      <c r="B270" s="28" t="s">
        <v>52</v>
      </c>
      <c r="C270" s="125"/>
      <c r="D270" s="28" t="s">
        <v>128</v>
      </c>
      <c r="E270" s="230">
        <v>43118</v>
      </c>
      <c r="F270" s="246">
        <v>15492.1</v>
      </c>
      <c r="G270" s="230">
        <v>43137</v>
      </c>
      <c r="H270" s="246">
        <v>1600</v>
      </c>
      <c r="I270" s="115"/>
      <c r="J270" s="32"/>
      <c r="K270" s="115"/>
      <c r="L270" s="32"/>
      <c r="M270" s="184"/>
      <c r="N270" s="32"/>
      <c r="O270" s="32"/>
      <c r="P270" s="113"/>
      <c r="Q270" s="230"/>
      <c r="R270" s="114"/>
      <c r="S270" s="36"/>
      <c r="T270" s="130"/>
      <c r="U270" s="109"/>
      <c r="V270" s="130"/>
      <c r="W270" s="31"/>
      <c r="X270" s="130"/>
      <c r="Y270" s="201"/>
      <c r="Z270" s="130"/>
      <c r="AA270" s="130"/>
      <c r="AB270" s="130"/>
      <c r="AC270" s="85">
        <f t="shared" si="9"/>
        <v>17092.099999999999</v>
      </c>
      <c r="AD270" s="42"/>
      <c r="AE270" s="24"/>
      <c r="AF270" s="6">
        <f t="shared" si="10"/>
        <v>17092.099999999999</v>
      </c>
      <c r="AG270" s="101"/>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c r="BU270" s="47"/>
      <c r="BV270" s="47"/>
      <c r="BW270" s="47"/>
      <c r="BX270" s="47"/>
    </row>
    <row r="271" spans="1:76" s="59" customFormat="1" ht="17.25" customHeight="1" thickTop="1" thickBot="1" x14ac:dyDescent="0.35">
      <c r="A271" s="9"/>
      <c r="B271" s="28" t="s">
        <v>53</v>
      </c>
      <c r="C271" s="125"/>
      <c r="D271" s="28" t="s">
        <v>90</v>
      </c>
      <c r="E271" s="230"/>
      <c r="F271" s="170"/>
      <c r="G271" s="115"/>
      <c r="H271" s="149"/>
      <c r="I271" s="115">
        <v>43160</v>
      </c>
      <c r="J271" s="32">
        <v>1585036.82</v>
      </c>
      <c r="K271" s="115">
        <v>43214</v>
      </c>
      <c r="L271" s="32">
        <v>706635.02</v>
      </c>
      <c r="M271" s="184">
        <v>43244</v>
      </c>
      <c r="N271" s="32">
        <v>1697502.17</v>
      </c>
      <c r="O271" s="230">
        <v>43279</v>
      </c>
      <c r="P271" s="32">
        <v>1403240.13</v>
      </c>
      <c r="Q271" s="230">
        <v>43312</v>
      </c>
      <c r="R271" s="32">
        <v>874535.71</v>
      </c>
      <c r="S271" s="36"/>
      <c r="T271" s="130"/>
      <c r="U271" s="230">
        <v>43354</v>
      </c>
      <c r="V271" s="32">
        <v>1363655.12</v>
      </c>
      <c r="W271" s="31"/>
      <c r="X271" s="130"/>
      <c r="Y271" s="230">
        <v>43411</v>
      </c>
      <c r="Z271" s="32">
        <v>3679719.33</v>
      </c>
      <c r="AA271" s="130"/>
      <c r="AB271" s="130"/>
      <c r="AC271" s="85">
        <f t="shared" si="9"/>
        <v>11310324.300000001</v>
      </c>
      <c r="AD271" s="42"/>
      <c r="AE271" s="24"/>
      <c r="AF271" s="6">
        <f t="shared" si="10"/>
        <v>11310324.300000001</v>
      </c>
      <c r="AG271" s="101"/>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row>
    <row r="272" spans="1:76" s="59" customFormat="1" ht="17.25" customHeight="1" thickTop="1" thickBot="1" x14ac:dyDescent="0.35">
      <c r="A272" s="9"/>
      <c r="B272" s="28" t="s">
        <v>232</v>
      </c>
      <c r="C272" s="125"/>
      <c r="D272" s="28" t="s">
        <v>90</v>
      </c>
      <c r="E272" s="230">
        <v>43126</v>
      </c>
      <c r="F272" s="246">
        <v>17132.400000000001</v>
      </c>
      <c r="G272" s="115"/>
      <c r="H272" s="149"/>
      <c r="I272" s="115"/>
      <c r="J272" s="32"/>
      <c r="K272" s="115">
        <v>43195</v>
      </c>
      <c r="L272" s="32">
        <v>9137.17</v>
      </c>
      <c r="M272" s="184">
        <v>43244</v>
      </c>
      <c r="N272" s="32">
        <v>4572.54</v>
      </c>
      <c r="O272" s="230">
        <v>43279</v>
      </c>
      <c r="P272" s="32">
        <v>109979.76</v>
      </c>
      <c r="Q272" s="230"/>
      <c r="R272" s="114"/>
      <c r="S272" s="36"/>
      <c r="T272" s="130"/>
      <c r="U272" s="109"/>
      <c r="V272" s="130"/>
      <c r="W272" s="31"/>
      <c r="X272" s="130"/>
      <c r="Y272" s="201"/>
      <c r="Z272" s="130"/>
      <c r="AA272" s="130"/>
      <c r="AB272" s="130"/>
      <c r="AC272" s="85">
        <f t="shared" si="9"/>
        <v>140821.87</v>
      </c>
      <c r="AD272" s="42"/>
      <c r="AE272" s="24"/>
      <c r="AF272" s="6">
        <f t="shared" si="10"/>
        <v>140821.87</v>
      </c>
      <c r="AG272" s="101"/>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row>
    <row r="273" spans="1:76" s="59" customFormat="1" ht="17.25" customHeight="1" thickTop="1" thickBot="1" x14ac:dyDescent="0.35">
      <c r="A273" s="9"/>
      <c r="B273" s="28" t="s">
        <v>232</v>
      </c>
      <c r="C273" s="125"/>
      <c r="D273" s="28" t="s">
        <v>90</v>
      </c>
      <c r="E273" s="230">
        <v>43118</v>
      </c>
      <c r="F273" s="246">
        <v>7910</v>
      </c>
      <c r="G273" s="115"/>
      <c r="H273" s="170"/>
      <c r="I273" s="115"/>
      <c r="J273" s="32"/>
      <c r="K273" s="115">
        <v>43218</v>
      </c>
      <c r="L273" s="32">
        <v>2253.6</v>
      </c>
      <c r="M273" s="184"/>
      <c r="N273" s="32"/>
      <c r="O273" s="32"/>
      <c r="P273" s="113"/>
      <c r="Q273" s="230"/>
      <c r="R273" s="114"/>
      <c r="S273" s="36"/>
      <c r="T273" s="130"/>
      <c r="U273" s="109"/>
      <c r="V273" s="130"/>
      <c r="W273" s="31"/>
      <c r="X273" s="130"/>
      <c r="Y273" s="201"/>
      <c r="Z273" s="130"/>
      <c r="AA273" s="130"/>
      <c r="AB273" s="130"/>
      <c r="AC273" s="85">
        <f t="shared" si="9"/>
        <v>10163.6</v>
      </c>
      <c r="AD273" s="42"/>
      <c r="AE273" s="24"/>
      <c r="AF273" s="6">
        <f t="shared" si="10"/>
        <v>10163.6</v>
      </c>
      <c r="AG273" s="101"/>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row>
    <row r="274" spans="1:76" s="59" customFormat="1" ht="17.25" customHeight="1" thickTop="1" thickBot="1" x14ac:dyDescent="0.35">
      <c r="A274" s="9"/>
      <c r="B274" s="28" t="s">
        <v>624</v>
      </c>
      <c r="C274" s="125"/>
      <c r="D274" s="28" t="s">
        <v>90</v>
      </c>
      <c r="E274" s="230">
        <v>43112</v>
      </c>
      <c r="F274" s="246">
        <v>580800</v>
      </c>
      <c r="G274" s="115"/>
      <c r="H274" s="170"/>
      <c r="I274" s="115"/>
      <c r="J274" s="32"/>
      <c r="K274" s="115"/>
      <c r="L274" s="32"/>
      <c r="M274" s="184"/>
      <c r="N274" s="32"/>
      <c r="O274" s="32"/>
      <c r="P274" s="113"/>
      <c r="Q274" s="230">
        <v>43304</v>
      </c>
      <c r="R274" s="32">
        <v>188011.67</v>
      </c>
      <c r="S274" s="230">
        <v>43332</v>
      </c>
      <c r="T274" s="32">
        <v>188011.67</v>
      </c>
      <c r="U274" s="109"/>
      <c r="V274" s="130"/>
      <c r="W274" s="31"/>
      <c r="X274" s="130"/>
      <c r="Y274" s="201"/>
      <c r="Z274" s="130"/>
      <c r="AA274" s="130"/>
      <c r="AB274" s="130"/>
      <c r="AC274" s="85">
        <f t="shared" si="9"/>
        <v>956823.34000000008</v>
      </c>
      <c r="AD274" s="42"/>
      <c r="AE274" s="24"/>
      <c r="AF274" s="6">
        <f t="shared" si="10"/>
        <v>956823.34000000008</v>
      </c>
      <c r="AG274" s="101"/>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row>
    <row r="275" spans="1:76" s="59" customFormat="1" ht="17.25" customHeight="1" thickTop="1" thickBot="1" x14ac:dyDescent="0.35">
      <c r="A275" s="9"/>
      <c r="B275" s="28" t="s">
        <v>624</v>
      </c>
      <c r="C275" s="125"/>
      <c r="D275" s="28" t="s">
        <v>90</v>
      </c>
      <c r="E275" s="230">
        <v>43122</v>
      </c>
      <c r="F275" s="246">
        <v>508200</v>
      </c>
      <c r="G275" s="115"/>
      <c r="H275" s="170"/>
      <c r="I275" s="115"/>
      <c r="J275" s="32"/>
      <c r="K275" s="115"/>
      <c r="L275" s="32"/>
      <c r="M275" s="184"/>
      <c r="N275" s="32"/>
      <c r="O275" s="32"/>
      <c r="P275" s="113"/>
      <c r="Q275" s="230">
        <v>43307</v>
      </c>
      <c r="R275" s="32">
        <v>116858.94</v>
      </c>
      <c r="S275" s="230">
        <v>43326</v>
      </c>
      <c r="T275" s="32">
        <v>233717.88</v>
      </c>
      <c r="U275" s="109"/>
      <c r="V275" s="130"/>
      <c r="W275" s="31"/>
      <c r="X275" s="130"/>
      <c r="Y275" s="201"/>
      <c r="Z275" s="130"/>
      <c r="AA275" s="130"/>
      <c r="AB275" s="130"/>
      <c r="AC275" s="85">
        <f t="shared" si="9"/>
        <v>858776.82</v>
      </c>
      <c r="AD275" s="42"/>
      <c r="AE275" s="24"/>
      <c r="AF275" s="6">
        <f t="shared" si="10"/>
        <v>858776.82</v>
      </c>
      <c r="AG275" s="101"/>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row>
    <row r="276" spans="1:76" s="59" customFormat="1" ht="17.25" customHeight="1" thickTop="1" thickBot="1" x14ac:dyDescent="0.35">
      <c r="A276" s="9"/>
      <c r="B276" s="28" t="s">
        <v>878</v>
      </c>
      <c r="C276" s="125"/>
      <c r="D276" s="28" t="s">
        <v>877</v>
      </c>
      <c r="E276" s="230"/>
      <c r="F276" s="246"/>
      <c r="G276" s="115"/>
      <c r="H276" s="170"/>
      <c r="I276" s="115"/>
      <c r="J276" s="32"/>
      <c r="K276" s="115"/>
      <c r="L276" s="32"/>
      <c r="M276" s="184"/>
      <c r="N276" s="32"/>
      <c r="O276" s="32"/>
      <c r="P276" s="113"/>
      <c r="Q276" s="230"/>
      <c r="R276" s="167"/>
      <c r="S276" s="230"/>
      <c r="T276" s="114"/>
      <c r="U276" s="109"/>
      <c r="V276" s="130"/>
      <c r="W276" s="31"/>
      <c r="X276" s="130"/>
      <c r="Y276" s="201"/>
      <c r="Z276" s="130"/>
      <c r="AA276" s="230">
        <v>43462</v>
      </c>
      <c r="AB276" s="246">
        <v>31800</v>
      </c>
      <c r="AC276" s="85">
        <f t="shared" si="9"/>
        <v>31800</v>
      </c>
      <c r="AD276" s="42"/>
      <c r="AE276" s="24"/>
      <c r="AF276" s="6">
        <f t="shared" si="10"/>
        <v>31800</v>
      </c>
      <c r="AG276" s="101"/>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row>
    <row r="277" spans="1:76" s="59" customFormat="1" ht="17.25" customHeight="1" thickTop="1" thickBot="1" x14ac:dyDescent="0.35">
      <c r="A277" s="9"/>
      <c r="B277" s="28" t="s">
        <v>115</v>
      </c>
      <c r="C277" s="125"/>
      <c r="D277" s="28" t="s">
        <v>567</v>
      </c>
      <c r="E277" s="230"/>
      <c r="F277" s="170"/>
      <c r="G277" s="115"/>
      <c r="H277" s="170"/>
      <c r="I277" s="115"/>
      <c r="J277" s="32"/>
      <c r="K277" s="115"/>
      <c r="L277" s="32"/>
      <c r="M277" s="184"/>
      <c r="N277" s="32"/>
      <c r="O277" s="32"/>
      <c r="P277" s="113"/>
      <c r="Q277" s="230">
        <v>43286</v>
      </c>
      <c r="R277" s="32">
        <v>47050</v>
      </c>
      <c r="S277" s="36"/>
      <c r="T277" s="130"/>
      <c r="U277" s="109"/>
      <c r="V277" s="130"/>
      <c r="W277" s="230">
        <v>43391</v>
      </c>
      <c r="X277" s="248">
        <v>22180</v>
      </c>
      <c r="Y277" s="201"/>
      <c r="Z277" s="130"/>
      <c r="AA277" s="130"/>
      <c r="AB277" s="130"/>
      <c r="AC277" s="85">
        <f t="shared" si="9"/>
        <v>69230</v>
      </c>
      <c r="AD277" s="42"/>
      <c r="AE277" s="24"/>
      <c r="AF277" s="6">
        <f t="shared" si="10"/>
        <v>69230</v>
      </c>
      <c r="AG277" s="101"/>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row>
    <row r="278" spans="1:76" s="59" customFormat="1" ht="17.25" customHeight="1" thickTop="1" thickBot="1" x14ac:dyDescent="0.35">
      <c r="A278" s="9"/>
      <c r="B278" s="28" t="s">
        <v>52</v>
      </c>
      <c r="C278" s="125"/>
      <c r="D278" s="28" t="s">
        <v>567</v>
      </c>
      <c r="E278" s="230"/>
      <c r="F278" s="170"/>
      <c r="G278" s="115"/>
      <c r="H278" s="170"/>
      <c r="I278" s="115"/>
      <c r="J278" s="32"/>
      <c r="K278" s="115"/>
      <c r="L278" s="32"/>
      <c r="M278" s="184"/>
      <c r="N278" s="32"/>
      <c r="O278" s="32"/>
      <c r="P278" s="113"/>
      <c r="Q278" s="230"/>
      <c r="R278" s="32"/>
      <c r="S278" s="36"/>
      <c r="T278" s="130"/>
      <c r="U278" s="109"/>
      <c r="V278" s="130"/>
      <c r="W278" s="31"/>
      <c r="X278" s="130"/>
      <c r="Y278" s="230">
        <v>43405</v>
      </c>
      <c r="Z278" s="248">
        <v>7070</v>
      </c>
      <c r="AA278" s="130"/>
      <c r="AB278" s="130"/>
      <c r="AC278" s="85">
        <f t="shared" si="9"/>
        <v>7070</v>
      </c>
      <c r="AD278" s="42"/>
      <c r="AE278" s="24"/>
      <c r="AF278" s="6">
        <f t="shared" si="10"/>
        <v>7070</v>
      </c>
      <c r="AG278" s="101"/>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row>
    <row r="279" spans="1:76" s="59" customFormat="1" ht="17.25" customHeight="1" thickTop="1" thickBot="1" x14ac:dyDescent="0.35">
      <c r="A279" s="9"/>
      <c r="B279" s="28" t="s">
        <v>52</v>
      </c>
      <c r="C279" s="125"/>
      <c r="D279" s="28" t="s">
        <v>567</v>
      </c>
      <c r="E279" s="230"/>
      <c r="F279" s="170"/>
      <c r="G279" s="115"/>
      <c r="H279" s="170"/>
      <c r="I279" s="115"/>
      <c r="J279" s="32"/>
      <c r="K279" s="115"/>
      <c r="L279" s="32"/>
      <c r="M279" s="184"/>
      <c r="N279" s="32"/>
      <c r="O279" s="32"/>
      <c r="P279" s="113"/>
      <c r="Q279" s="230"/>
      <c r="R279" s="114"/>
      <c r="S279" s="36"/>
      <c r="T279" s="130"/>
      <c r="U279" s="109"/>
      <c r="V279" s="130"/>
      <c r="W279" s="31"/>
      <c r="X279" s="130"/>
      <c r="Y279" s="230">
        <v>43406</v>
      </c>
      <c r="Z279" s="248">
        <v>3750</v>
      </c>
      <c r="AA279" s="130"/>
      <c r="AB279" s="130"/>
      <c r="AC279" s="85">
        <f t="shared" si="9"/>
        <v>3750</v>
      </c>
      <c r="AD279" s="42"/>
      <c r="AE279" s="24"/>
      <c r="AF279" s="6">
        <f t="shared" si="10"/>
        <v>3750</v>
      </c>
      <c r="AG279" s="101"/>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row>
    <row r="280" spans="1:76" s="59" customFormat="1" ht="17.25" customHeight="1" thickTop="1" thickBot="1" x14ac:dyDescent="0.35">
      <c r="A280" s="9"/>
      <c r="B280" s="28" t="s">
        <v>639</v>
      </c>
      <c r="C280" s="125"/>
      <c r="D280" s="28" t="s">
        <v>517</v>
      </c>
      <c r="E280" s="230"/>
      <c r="F280" s="170"/>
      <c r="G280" s="115"/>
      <c r="H280" s="170"/>
      <c r="I280" s="115"/>
      <c r="J280" s="32"/>
      <c r="K280" s="115"/>
      <c r="L280" s="32"/>
      <c r="M280" s="184"/>
      <c r="N280" s="32"/>
      <c r="O280" s="230">
        <v>43276</v>
      </c>
      <c r="P280" s="32">
        <v>317333.28000000003</v>
      </c>
      <c r="Q280" s="230"/>
      <c r="R280" s="114"/>
      <c r="S280" s="36"/>
      <c r="T280" s="130"/>
      <c r="U280" s="109"/>
      <c r="V280" s="130"/>
      <c r="W280" s="31"/>
      <c r="X280" s="130"/>
      <c r="Y280" s="201"/>
      <c r="Z280" s="130"/>
      <c r="AA280" s="130"/>
      <c r="AB280" s="130"/>
      <c r="AC280" s="85">
        <f t="shared" si="9"/>
        <v>317333.28000000003</v>
      </c>
      <c r="AD280" s="42"/>
      <c r="AE280" s="24"/>
      <c r="AF280" s="6">
        <f t="shared" si="10"/>
        <v>317333.28000000003</v>
      </c>
      <c r="AG280" s="101"/>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c r="BM280" s="47"/>
      <c r="BN280" s="47"/>
      <c r="BO280" s="47"/>
      <c r="BP280" s="47"/>
      <c r="BQ280" s="47"/>
      <c r="BR280" s="47"/>
      <c r="BS280" s="47"/>
      <c r="BT280" s="47"/>
      <c r="BU280" s="47"/>
      <c r="BV280" s="47"/>
      <c r="BW280" s="47"/>
      <c r="BX280" s="47"/>
    </row>
    <row r="281" spans="1:76" s="59" customFormat="1" ht="17.25" customHeight="1" thickTop="1" thickBot="1" x14ac:dyDescent="0.35">
      <c r="A281" s="9"/>
      <c r="B281" s="28" t="s">
        <v>639</v>
      </c>
      <c r="C281" s="125"/>
      <c r="D281" s="28" t="s">
        <v>517</v>
      </c>
      <c r="E281" s="230"/>
      <c r="F281" s="170"/>
      <c r="G281" s="115"/>
      <c r="H281" s="236"/>
      <c r="I281" s="115"/>
      <c r="J281" s="32"/>
      <c r="K281" s="115"/>
      <c r="L281" s="32"/>
      <c r="M281" s="184"/>
      <c r="N281" s="32"/>
      <c r="O281" s="230">
        <v>43264</v>
      </c>
      <c r="P281" s="32">
        <v>1120</v>
      </c>
      <c r="Q281" s="230"/>
      <c r="R281" s="114"/>
      <c r="S281" s="36"/>
      <c r="T281" s="130"/>
      <c r="U281" s="109"/>
      <c r="V281" s="130"/>
      <c r="W281" s="31"/>
      <c r="X281" s="130"/>
      <c r="Y281" s="201"/>
      <c r="Z281" s="130"/>
      <c r="AA281" s="130"/>
      <c r="AB281" s="130"/>
      <c r="AC281" s="85">
        <f t="shared" si="9"/>
        <v>1120</v>
      </c>
      <c r="AD281" s="42"/>
      <c r="AE281" s="24"/>
      <c r="AF281" s="6">
        <f t="shared" si="10"/>
        <v>1120</v>
      </c>
      <c r="AG281" s="101"/>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c r="BU281" s="47"/>
      <c r="BV281" s="47"/>
      <c r="BW281" s="47"/>
      <c r="BX281" s="47"/>
    </row>
    <row r="282" spans="1:76" s="59" customFormat="1" ht="17.25" customHeight="1" thickTop="1" thickBot="1" x14ac:dyDescent="0.35">
      <c r="A282" s="9"/>
      <c r="B282" s="28" t="s">
        <v>527</v>
      </c>
      <c r="C282" s="125"/>
      <c r="D282" s="28" t="s">
        <v>195</v>
      </c>
      <c r="E282" s="202"/>
      <c r="F282" s="171"/>
      <c r="G282" s="230">
        <v>43139</v>
      </c>
      <c r="H282" s="162">
        <v>4150.3500000000004</v>
      </c>
      <c r="I282" s="115"/>
      <c r="J282" s="32"/>
      <c r="K282" s="115">
        <v>43209</v>
      </c>
      <c r="L282" s="32">
        <v>82604</v>
      </c>
      <c r="M282" s="184">
        <v>43230</v>
      </c>
      <c r="N282" s="32">
        <v>131189</v>
      </c>
      <c r="O282" s="32"/>
      <c r="P282" s="113"/>
      <c r="Q282" s="230"/>
      <c r="R282" s="114"/>
      <c r="S282" s="36"/>
      <c r="T282" s="130"/>
      <c r="U282" s="109"/>
      <c r="V282" s="130"/>
      <c r="W282" s="31"/>
      <c r="X282" s="130"/>
      <c r="Y282" s="201"/>
      <c r="Z282" s="130"/>
      <c r="AA282" s="130"/>
      <c r="AB282" s="130"/>
      <c r="AC282" s="85">
        <f t="shared" si="9"/>
        <v>217943.35</v>
      </c>
      <c r="AD282" s="42"/>
      <c r="AE282" s="24"/>
      <c r="AF282" s="6">
        <f t="shared" si="10"/>
        <v>217943.35</v>
      </c>
      <c r="AG282" s="101"/>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row>
    <row r="283" spans="1:76" s="59" customFormat="1" ht="17.25" customHeight="1" thickTop="1" thickBot="1" x14ac:dyDescent="0.35">
      <c r="A283" s="9"/>
      <c r="B283" s="28" t="s">
        <v>527</v>
      </c>
      <c r="C283" s="125"/>
      <c r="D283" s="28" t="s">
        <v>195</v>
      </c>
      <c r="E283" s="202"/>
      <c r="F283" s="171"/>
      <c r="G283" s="230">
        <v>43145</v>
      </c>
      <c r="H283" s="162">
        <v>2192.96</v>
      </c>
      <c r="I283" s="115"/>
      <c r="J283" s="32"/>
      <c r="K283" s="115"/>
      <c r="L283" s="32"/>
      <c r="M283" s="184"/>
      <c r="N283" s="32"/>
      <c r="O283" s="32"/>
      <c r="P283" s="113"/>
      <c r="Q283" s="230"/>
      <c r="R283" s="114"/>
      <c r="S283" s="36"/>
      <c r="T283" s="130"/>
      <c r="U283" s="109"/>
      <c r="V283" s="130"/>
      <c r="W283" s="31"/>
      <c r="X283" s="130"/>
      <c r="Y283" s="201"/>
      <c r="Z283" s="130"/>
      <c r="AA283" s="130"/>
      <c r="AB283" s="130"/>
      <c r="AC283" s="85">
        <f t="shared" si="9"/>
        <v>2192.96</v>
      </c>
      <c r="AD283" s="42"/>
      <c r="AE283" s="24"/>
      <c r="AF283" s="6">
        <f t="shared" si="10"/>
        <v>2192.96</v>
      </c>
      <c r="AG283" s="101"/>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row>
    <row r="284" spans="1:76" s="59" customFormat="1" ht="17.25" customHeight="1" thickTop="1" thickBot="1" x14ac:dyDescent="0.35">
      <c r="A284" s="9"/>
      <c r="B284" s="28" t="s">
        <v>527</v>
      </c>
      <c r="C284" s="125"/>
      <c r="D284" s="28" t="s">
        <v>195</v>
      </c>
      <c r="E284" s="202"/>
      <c r="F284" s="171"/>
      <c r="G284" s="230">
        <v>43145</v>
      </c>
      <c r="H284" s="162">
        <v>4755.3</v>
      </c>
      <c r="I284" s="115"/>
      <c r="J284" s="32"/>
      <c r="K284" s="115"/>
      <c r="L284" s="32"/>
      <c r="M284" s="184"/>
      <c r="N284" s="32"/>
      <c r="O284" s="32"/>
      <c r="P284" s="113"/>
      <c r="Q284" s="230"/>
      <c r="R284" s="114"/>
      <c r="S284" s="36"/>
      <c r="T284" s="130"/>
      <c r="U284" s="109"/>
      <c r="V284" s="130"/>
      <c r="W284" s="31"/>
      <c r="X284" s="130"/>
      <c r="Y284" s="201"/>
      <c r="Z284" s="130"/>
      <c r="AA284" s="130"/>
      <c r="AB284" s="130"/>
      <c r="AC284" s="85">
        <f t="shared" si="9"/>
        <v>4755.3</v>
      </c>
      <c r="AD284" s="42"/>
      <c r="AE284" s="24"/>
      <c r="AF284" s="6">
        <f t="shared" si="10"/>
        <v>4755.3</v>
      </c>
      <c r="AG284" s="101"/>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row>
    <row r="285" spans="1:76" s="59" customFormat="1" ht="17.25" customHeight="1" thickTop="1" thickBot="1" x14ac:dyDescent="0.35">
      <c r="A285" s="9"/>
      <c r="B285" s="28" t="s">
        <v>527</v>
      </c>
      <c r="C285" s="125"/>
      <c r="D285" s="28" t="s">
        <v>195</v>
      </c>
      <c r="E285" s="202"/>
      <c r="F285" s="171"/>
      <c r="G285" s="230">
        <v>43144</v>
      </c>
      <c r="H285" s="162">
        <v>6970</v>
      </c>
      <c r="I285" s="115"/>
      <c r="J285" s="32"/>
      <c r="K285" s="115"/>
      <c r="L285" s="32"/>
      <c r="M285" s="184"/>
      <c r="N285" s="32"/>
      <c r="O285" s="32"/>
      <c r="P285" s="113"/>
      <c r="Q285" s="230"/>
      <c r="R285" s="114"/>
      <c r="S285" s="36"/>
      <c r="T285" s="130"/>
      <c r="U285" s="109"/>
      <c r="V285" s="130"/>
      <c r="W285" s="31"/>
      <c r="X285" s="130"/>
      <c r="Y285" s="201"/>
      <c r="Z285" s="130"/>
      <c r="AA285" s="130"/>
      <c r="AB285" s="130"/>
      <c r="AC285" s="85">
        <f t="shared" si="9"/>
        <v>6970</v>
      </c>
      <c r="AD285" s="42"/>
      <c r="AE285" s="24"/>
      <c r="AF285" s="6">
        <f t="shared" si="10"/>
        <v>6970</v>
      </c>
      <c r="AG285" s="101"/>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row>
    <row r="286" spans="1:76" s="59" customFormat="1" ht="17.25" customHeight="1" thickTop="1" thickBot="1" x14ac:dyDescent="0.35">
      <c r="A286" s="9"/>
      <c r="B286" s="28" t="s">
        <v>527</v>
      </c>
      <c r="C286" s="125"/>
      <c r="D286" s="28" t="s">
        <v>195</v>
      </c>
      <c r="E286" s="202"/>
      <c r="F286" s="171"/>
      <c r="G286" s="230">
        <v>43139</v>
      </c>
      <c r="H286" s="162">
        <v>2510.1999999999998</v>
      </c>
      <c r="I286" s="115"/>
      <c r="J286" s="32"/>
      <c r="K286" s="115"/>
      <c r="L286" s="32"/>
      <c r="M286" s="184"/>
      <c r="N286" s="32"/>
      <c r="O286" s="32"/>
      <c r="P286" s="113"/>
      <c r="Q286" s="230"/>
      <c r="R286" s="114"/>
      <c r="S286" s="36"/>
      <c r="T286" s="130"/>
      <c r="U286" s="109"/>
      <c r="V286" s="130"/>
      <c r="W286" s="31"/>
      <c r="X286" s="130"/>
      <c r="Y286" s="201"/>
      <c r="Z286" s="130"/>
      <c r="AA286" s="130"/>
      <c r="AB286" s="130"/>
      <c r="AC286" s="85">
        <f t="shared" si="9"/>
        <v>2510.1999999999998</v>
      </c>
      <c r="AD286" s="42"/>
      <c r="AE286" s="24"/>
      <c r="AF286" s="6">
        <f t="shared" si="10"/>
        <v>2510.1999999999998</v>
      </c>
      <c r="AG286" s="101"/>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row>
    <row r="287" spans="1:76" s="59" customFormat="1" ht="17.25" customHeight="1" thickTop="1" thickBot="1" x14ac:dyDescent="0.35">
      <c r="A287" s="9"/>
      <c r="B287" s="28" t="s">
        <v>118</v>
      </c>
      <c r="C287" s="21"/>
      <c r="D287" s="28" t="s">
        <v>55</v>
      </c>
      <c r="E287" s="230">
        <v>43116</v>
      </c>
      <c r="F287" s="246">
        <v>5230</v>
      </c>
      <c r="G287" s="184"/>
      <c r="H287" s="149"/>
      <c r="I287" s="184"/>
      <c r="J287" s="150"/>
      <c r="K287" s="157"/>
      <c r="L287" s="32"/>
      <c r="M287" s="184"/>
      <c r="N287" s="32"/>
      <c r="O287" s="32"/>
      <c r="P287" s="113"/>
      <c r="Q287" s="230"/>
      <c r="R287" s="114"/>
      <c r="S287" s="36"/>
      <c r="T287" s="130"/>
      <c r="U287" s="109"/>
      <c r="V287" s="130"/>
      <c r="W287" s="31"/>
      <c r="X287" s="130"/>
      <c r="Y287" s="201"/>
      <c r="Z287" s="130"/>
      <c r="AA287" s="130"/>
      <c r="AB287" s="130"/>
      <c r="AC287" s="85">
        <f t="shared" si="9"/>
        <v>5230</v>
      </c>
      <c r="AD287" s="42"/>
      <c r="AE287" s="24"/>
      <c r="AF287" s="6">
        <f t="shared" si="10"/>
        <v>5230</v>
      </c>
      <c r="AG287" s="101"/>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row>
    <row r="288" spans="1:76" s="59" customFormat="1" ht="17.25" customHeight="1" thickTop="1" thickBot="1" x14ac:dyDescent="0.35">
      <c r="A288" s="9"/>
      <c r="B288" s="28" t="s">
        <v>50</v>
      </c>
      <c r="C288" s="21"/>
      <c r="D288" s="20" t="s">
        <v>100</v>
      </c>
      <c r="E288" s="230">
        <v>43112</v>
      </c>
      <c r="F288" s="246">
        <v>88000</v>
      </c>
      <c r="G288" s="230">
        <v>43157</v>
      </c>
      <c r="H288" s="246">
        <v>188000</v>
      </c>
      <c r="I288" s="184"/>
      <c r="J288" s="150"/>
      <c r="K288" s="157"/>
      <c r="L288" s="32"/>
      <c r="M288" s="184"/>
      <c r="N288" s="32"/>
      <c r="O288" s="32"/>
      <c r="P288" s="113"/>
      <c r="Q288" s="230"/>
      <c r="R288" s="114"/>
      <c r="S288" s="36"/>
      <c r="T288" s="130"/>
      <c r="U288" s="109"/>
      <c r="V288" s="130"/>
      <c r="W288" s="31"/>
      <c r="X288" s="130"/>
      <c r="Y288" s="201"/>
      <c r="Z288" s="130"/>
      <c r="AA288" s="130"/>
      <c r="AB288" s="130"/>
      <c r="AC288" s="85">
        <f t="shared" si="9"/>
        <v>276000</v>
      </c>
      <c r="AD288" s="42"/>
      <c r="AE288" s="24"/>
      <c r="AF288" s="6">
        <f t="shared" si="10"/>
        <v>276000</v>
      </c>
      <c r="AG288" s="101"/>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row>
    <row r="289" spans="1:76" s="59" customFormat="1" ht="17.25" customHeight="1" thickTop="1" thickBot="1" x14ac:dyDescent="0.35">
      <c r="A289" s="9"/>
      <c r="B289" s="28" t="s">
        <v>50</v>
      </c>
      <c r="C289" s="21"/>
      <c r="D289" s="20" t="s">
        <v>545</v>
      </c>
      <c r="E289" s="230"/>
      <c r="F289" s="246"/>
      <c r="G289" s="230"/>
      <c r="H289" s="246"/>
      <c r="I289" s="184"/>
      <c r="J289" s="150"/>
      <c r="K289" s="157"/>
      <c r="L289" s="167"/>
      <c r="M289" s="184"/>
      <c r="N289" s="32"/>
      <c r="O289" s="230">
        <v>43280</v>
      </c>
      <c r="P289" s="32">
        <v>20100</v>
      </c>
      <c r="Q289" s="230"/>
      <c r="R289" s="114"/>
      <c r="S289" s="36"/>
      <c r="T289" s="130"/>
      <c r="U289" s="109"/>
      <c r="V289" s="130"/>
      <c r="W289" s="31"/>
      <c r="X289" s="130"/>
      <c r="Y289" s="201"/>
      <c r="Z289" s="130"/>
      <c r="AA289" s="130"/>
      <c r="AB289" s="130"/>
      <c r="AC289" s="85">
        <f t="shared" si="9"/>
        <v>20100</v>
      </c>
      <c r="AD289" s="42"/>
      <c r="AE289" s="24"/>
      <c r="AF289" s="6">
        <f t="shared" si="10"/>
        <v>20100</v>
      </c>
      <c r="AG289" s="101"/>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row>
    <row r="290" spans="1:76" s="59" customFormat="1" ht="17.25" customHeight="1" thickTop="1" thickBot="1" x14ac:dyDescent="0.35">
      <c r="A290" s="9"/>
      <c r="B290" s="28" t="s">
        <v>62</v>
      </c>
      <c r="C290" s="21"/>
      <c r="D290" s="20" t="s">
        <v>358</v>
      </c>
      <c r="E290" s="230"/>
      <c r="F290" s="170"/>
      <c r="G290" s="230"/>
      <c r="H290" s="170"/>
      <c r="I290" s="184"/>
      <c r="J290" s="150"/>
      <c r="K290" s="115">
        <v>43213</v>
      </c>
      <c r="L290" s="32">
        <v>148312</v>
      </c>
      <c r="M290" s="184"/>
      <c r="N290" s="32"/>
      <c r="O290" s="32"/>
      <c r="P290" s="113"/>
      <c r="Q290" s="230"/>
      <c r="R290" s="114"/>
      <c r="S290" s="36"/>
      <c r="T290" s="130"/>
      <c r="U290" s="109"/>
      <c r="V290" s="130"/>
      <c r="W290" s="31"/>
      <c r="X290" s="130"/>
      <c r="Y290" s="201"/>
      <c r="Z290" s="130"/>
      <c r="AA290" s="130"/>
      <c r="AB290" s="130"/>
      <c r="AC290" s="85">
        <f t="shared" si="9"/>
        <v>148312</v>
      </c>
      <c r="AD290" s="42"/>
      <c r="AE290" s="24"/>
      <c r="AF290" s="6">
        <f t="shared" si="10"/>
        <v>148312</v>
      </c>
      <c r="AG290" s="101"/>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row>
    <row r="291" spans="1:76" s="59" customFormat="1" ht="17.25" customHeight="1" thickTop="1" thickBot="1" x14ac:dyDescent="0.35">
      <c r="A291" s="9"/>
      <c r="B291" s="28" t="s">
        <v>600</v>
      </c>
      <c r="C291" s="21"/>
      <c r="D291" s="20" t="s">
        <v>358</v>
      </c>
      <c r="E291" s="230"/>
      <c r="F291" s="170"/>
      <c r="G291" s="230"/>
      <c r="H291" s="170"/>
      <c r="I291" s="184"/>
      <c r="J291" s="150"/>
      <c r="K291" s="115">
        <v>43214</v>
      </c>
      <c r="L291" s="32">
        <v>30868</v>
      </c>
      <c r="M291" s="184"/>
      <c r="N291" s="32"/>
      <c r="O291" s="32"/>
      <c r="P291" s="113"/>
      <c r="Q291" s="230"/>
      <c r="R291" s="114"/>
      <c r="S291" s="36"/>
      <c r="T291" s="130"/>
      <c r="U291" s="109"/>
      <c r="V291" s="130"/>
      <c r="W291" s="31"/>
      <c r="X291" s="130"/>
      <c r="Y291" s="201"/>
      <c r="Z291" s="130"/>
      <c r="AA291" s="130"/>
      <c r="AB291" s="130"/>
      <c r="AC291" s="85">
        <f t="shared" si="9"/>
        <v>30868</v>
      </c>
      <c r="AD291" s="42"/>
      <c r="AE291" s="24"/>
      <c r="AF291" s="6">
        <f t="shared" si="10"/>
        <v>30868</v>
      </c>
      <c r="AG291" s="101"/>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row>
    <row r="292" spans="1:76" s="59" customFormat="1" ht="17.25" customHeight="1" thickTop="1" thickBot="1" x14ac:dyDescent="0.35">
      <c r="A292" s="9"/>
      <c r="B292" s="28" t="s">
        <v>600</v>
      </c>
      <c r="C292" s="21"/>
      <c r="D292" s="20" t="s">
        <v>358</v>
      </c>
      <c r="E292" s="230"/>
      <c r="F292" s="170"/>
      <c r="G292" s="230"/>
      <c r="H292" s="170"/>
      <c r="I292" s="184"/>
      <c r="J292" s="150"/>
      <c r="K292" s="115">
        <v>43210</v>
      </c>
      <c r="L292" s="32">
        <v>3740</v>
      </c>
      <c r="M292" s="184"/>
      <c r="N292" s="32"/>
      <c r="O292" s="32"/>
      <c r="P292" s="113"/>
      <c r="Q292" s="230"/>
      <c r="R292" s="114"/>
      <c r="S292" s="36"/>
      <c r="T292" s="130"/>
      <c r="U292" s="109"/>
      <c r="V292" s="130"/>
      <c r="W292" s="31"/>
      <c r="X292" s="130"/>
      <c r="Y292" s="201"/>
      <c r="Z292" s="130"/>
      <c r="AA292" s="130"/>
      <c r="AB292" s="130"/>
      <c r="AC292" s="85">
        <f t="shared" si="9"/>
        <v>3740</v>
      </c>
      <c r="AD292" s="42"/>
      <c r="AE292" s="24"/>
      <c r="AF292" s="6">
        <f t="shared" si="10"/>
        <v>3740</v>
      </c>
      <c r="AG292" s="101"/>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row>
    <row r="293" spans="1:76" s="59" customFormat="1" ht="17.25" customHeight="1" thickTop="1" thickBot="1" x14ac:dyDescent="0.35">
      <c r="A293" s="9"/>
      <c r="B293" s="28" t="s">
        <v>600</v>
      </c>
      <c r="C293" s="21"/>
      <c r="D293" s="20" t="s">
        <v>358</v>
      </c>
      <c r="E293" s="230"/>
      <c r="F293" s="170"/>
      <c r="G293" s="230"/>
      <c r="H293" s="170"/>
      <c r="I293" s="184"/>
      <c r="J293" s="150"/>
      <c r="K293" s="115">
        <v>43210</v>
      </c>
      <c r="L293" s="32">
        <v>5610</v>
      </c>
      <c r="M293" s="184"/>
      <c r="N293" s="32"/>
      <c r="O293" s="32"/>
      <c r="P293" s="113"/>
      <c r="Q293" s="230"/>
      <c r="R293" s="114"/>
      <c r="S293" s="36"/>
      <c r="T293" s="130"/>
      <c r="U293" s="109"/>
      <c r="V293" s="130"/>
      <c r="W293" s="31"/>
      <c r="X293" s="130"/>
      <c r="Y293" s="201"/>
      <c r="Z293" s="130"/>
      <c r="AA293" s="130"/>
      <c r="AB293" s="130"/>
      <c r="AC293" s="85">
        <f t="shared" si="9"/>
        <v>5610</v>
      </c>
      <c r="AD293" s="42"/>
      <c r="AE293" s="24"/>
      <c r="AF293" s="6">
        <f t="shared" si="10"/>
        <v>5610</v>
      </c>
      <c r="AG293" s="101"/>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row>
    <row r="294" spans="1:76" s="59" customFormat="1" ht="17.25" customHeight="1" thickTop="1" thickBot="1" x14ac:dyDescent="0.35">
      <c r="A294" s="9"/>
      <c r="B294" s="28" t="s">
        <v>60</v>
      </c>
      <c r="C294" s="21"/>
      <c r="D294" s="20" t="s">
        <v>330</v>
      </c>
      <c r="E294" s="230"/>
      <c r="F294" s="170"/>
      <c r="G294" s="230"/>
      <c r="H294" s="150"/>
      <c r="I294" s="184"/>
      <c r="J294" s="150"/>
      <c r="K294" s="115">
        <v>43200</v>
      </c>
      <c r="L294" s="32">
        <v>871000</v>
      </c>
      <c r="M294" s="184"/>
      <c r="N294" s="32"/>
      <c r="O294" s="32"/>
      <c r="P294" s="113"/>
      <c r="Q294" s="230"/>
      <c r="R294" s="114"/>
      <c r="S294" s="36"/>
      <c r="T294" s="130"/>
      <c r="U294" s="109"/>
      <c r="V294" s="130"/>
      <c r="W294" s="31"/>
      <c r="X294" s="130"/>
      <c r="Y294" s="201"/>
      <c r="Z294" s="130"/>
      <c r="AA294" s="130"/>
      <c r="AB294" s="130"/>
      <c r="AC294" s="85">
        <f t="shared" si="9"/>
        <v>871000</v>
      </c>
      <c r="AD294" s="42"/>
      <c r="AE294" s="24"/>
      <c r="AF294" s="6">
        <f t="shared" si="10"/>
        <v>871000</v>
      </c>
      <c r="AG294" s="101"/>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row>
    <row r="295" spans="1:76" s="59" customFormat="1" ht="17.25" customHeight="1" thickTop="1" thickBot="1" x14ac:dyDescent="0.35">
      <c r="A295" s="9"/>
      <c r="B295" s="20" t="s">
        <v>46</v>
      </c>
      <c r="D295" s="20" t="s">
        <v>110</v>
      </c>
      <c r="E295" s="202">
        <v>43111</v>
      </c>
      <c r="F295" s="168">
        <v>262148.45</v>
      </c>
      <c r="G295" s="196"/>
      <c r="H295" s="154"/>
      <c r="I295" s="196"/>
      <c r="J295" s="154"/>
      <c r="K295" s="196"/>
      <c r="L295" s="154"/>
      <c r="M295" s="184"/>
      <c r="N295" s="152"/>
      <c r="O295" s="32"/>
      <c r="P295" s="155"/>
      <c r="Q295" s="230"/>
      <c r="R295" s="156"/>
      <c r="S295" s="36"/>
      <c r="T295" s="130"/>
      <c r="U295" s="109"/>
      <c r="V295" s="22"/>
      <c r="W295" s="226"/>
      <c r="X295" s="22"/>
      <c r="Y295" s="201"/>
      <c r="Z295" s="22"/>
      <c r="AA295" s="22"/>
      <c r="AB295" s="22"/>
      <c r="AC295" s="85">
        <f t="shared" ref="AC295:AC358" si="11">F295+H295+J295+L295+N295+P295+R295+T295+V295+X295+Z295+AB295</f>
        <v>262148.45</v>
      </c>
      <c r="AD295" s="42"/>
      <c r="AE295" s="24"/>
      <c r="AF295" s="6">
        <f t="shared" ref="AF295:AF358" si="12">AC295+AD295</f>
        <v>262148.45</v>
      </c>
      <c r="AG295" s="101"/>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row>
    <row r="296" spans="1:76" s="59" customFormat="1" ht="17.25" customHeight="1" thickTop="1" thickBot="1" x14ac:dyDescent="0.35">
      <c r="A296" s="9"/>
      <c r="B296" s="28" t="s">
        <v>186</v>
      </c>
      <c r="C296" s="21"/>
      <c r="D296" s="20" t="s">
        <v>110</v>
      </c>
      <c r="E296" s="202"/>
      <c r="F296" s="168"/>
      <c r="G296" s="230">
        <v>43138</v>
      </c>
      <c r="H296" s="162">
        <v>139400</v>
      </c>
      <c r="I296" s="184"/>
      <c r="J296" s="150"/>
      <c r="K296" s="157"/>
      <c r="L296" s="32"/>
      <c r="M296" s="184"/>
      <c r="N296" s="32"/>
      <c r="O296" s="32"/>
      <c r="P296" s="113"/>
      <c r="Q296" s="230"/>
      <c r="R296" s="114"/>
      <c r="S296" s="36"/>
      <c r="T296" s="130"/>
      <c r="U296" s="109"/>
      <c r="V296" s="130"/>
      <c r="W296" s="31"/>
      <c r="X296" s="130"/>
      <c r="Y296" s="201"/>
      <c r="Z296" s="130"/>
      <c r="AA296" s="130"/>
      <c r="AB296" s="130"/>
      <c r="AC296" s="85">
        <f t="shared" si="11"/>
        <v>139400</v>
      </c>
      <c r="AD296" s="42"/>
      <c r="AE296" s="24"/>
      <c r="AF296" s="6">
        <f t="shared" si="12"/>
        <v>139400</v>
      </c>
      <c r="AG296" s="101"/>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row>
    <row r="297" spans="1:76" s="59" customFormat="1" ht="17.25" customHeight="1" thickTop="1" thickBot="1" x14ac:dyDescent="0.35">
      <c r="A297" s="9"/>
      <c r="B297" s="28" t="s">
        <v>578</v>
      </c>
      <c r="C297" s="21"/>
      <c r="D297" s="20" t="s">
        <v>577</v>
      </c>
      <c r="E297" s="202"/>
      <c r="F297" s="168"/>
      <c r="G297" s="230"/>
      <c r="H297" s="162"/>
      <c r="I297" s="184"/>
      <c r="J297" s="150"/>
      <c r="K297" s="157"/>
      <c r="L297" s="32"/>
      <c r="M297" s="184"/>
      <c r="N297" s="32"/>
      <c r="O297" s="32"/>
      <c r="P297" s="113"/>
      <c r="Q297" s="230">
        <v>43285</v>
      </c>
      <c r="R297" s="248">
        <v>143750</v>
      </c>
      <c r="S297" s="36"/>
      <c r="T297" s="130"/>
      <c r="U297" s="109"/>
      <c r="V297" s="130"/>
      <c r="W297" s="31"/>
      <c r="X297" s="130"/>
      <c r="Y297" s="201"/>
      <c r="Z297" s="130"/>
      <c r="AA297" s="130"/>
      <c r="AB297" s="130"/>
      <c r="AC297" s="85">
        <f t="shared" si="11"/>
        <v>143750</v>
      </c>
      <c r="AD297" s="42"/>
      <c r="AE297" s="24"/>
      <c r="AF297" s="6">
        <f t="shared" si="12"/>
        <v>143750</v>
      </c>
      <c r="AG297" s="101"/>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row>
    <row r="298" spans="1:76" s="59" customFormat="1" ht="17.25" customHeight="1" thickTop="1" thickBot="1" x14ac:dyDescent="0.35">
      <c r="A298" s="9"/>
      <c r="B298" s="28" t="s">
        <v>578</v>
      </c>
      <c r="C298" s="21"/>
      <c r="D298" s="20" t="s">
        <v>577</v>
      </c>
      <c r="E298" s="202"/>
      <c r="F298" s="168"/>
      <c r="G298" s="230"/>
      <c r="H298" s="162"/>
      <c r="I298" s="184"/>
      <c r="J298" s="150"/>
      <c r="K298" s="157"/>
      <c r="L298" s="32"/>
      <c r="M298" s="184"/>
      <c r="N298" s="32"/>
      <c r="O298" s="32"/>
      <c r="P298" s="113"/>
      <c r="Q298" s="230">
        <v>43304</v>
      </c>
      <c r="R298" s="248">
        <v>193889.52</v>
      </c>
      <c r="S298" s="36"/>
      <c r="T298" s="130"/>
      <c r="U298" s="230">
        <v>43356</v>
      </c>
      <c r="V298" s="248">
        <v>2922.7</v>
      </c>
      <c r="W298" s="31"/>
      <c r="X298" s="130"/>
      <c r="Y298" s="201"/>
      <c r="Z298" s="130"/>
      <c r="AA298" s="130"/>
      <c r="AB298" s="130"/>
      <c r="AC298" s="85">
        <f t="shared" si="11"/>
        <v>196812.22</v>
      </c>
      <c r="AD298" s="42"/>
      <c r="AE298" s="24"/>
      <c r="AF298" s="6">
        <f t="shared" si="12"/>
        <v>196812.22</v>
      </c>
      <c r="AG298" s="101"/>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row>
    <row r="299" spans="1:76" s="59" customFormat="1" ht="17.25" customHeight="1" thickTop="1" thickBot="1" x14ac:dyDescent="0.35">
      <c r="A299" s="9"/>
      <c r="B299" s="28" t="s">
        <v>578</v>
      </c>
      <c r="C299" s="21"/>
      <c r="D299" s="20" t="s">
        <v>577</v>
      </c>
      <c r="E299" s="202"/>
      <c r="F299" s="168"/>
      <c r="G299" s="230"/>
      <c r="H299" s="162"/>
      <c r="I299" s="184"/>
      <c r="J299" s="150"/>
      <c r="K299" s="157"/>
      <c r="L299" s="32"/>
      <c r="M299" s="184"/>
      <c r="N299" s="32"/>
      <c r="O299" s="32"/>
      <c r="P299" s="113"/>
      <c r="Q299" s="230">
        <v>43290</v>
      </c>
      <c r="R299" s="248">
        <v>57000</v>
      </c>
      <c r="S299" s="36"/>
      <c r="T299" s="130"/>
      <c r="U299" s="109"/>
      <c r="V299" s="130"/>
      <c r="W299" s="31"/>
      <c r="X299" s="130"/>
      <c r="Y299" s="201"/>
      <c r="Z299" s="130"/>
      <c r="AA299" s="130"/>
      <c r="AB299" s="130"/>
      <c r="AC299" s="85">
        <f t="shared" si="11"/>
        <v>57000</v>
      </c>
      <c r="AD299" s="42"/>
      <c r="AE299" s="24"/>
      <c r="AF299" s="6">
        <f t="shared" si="12"/>
        <v>57000</v>
      </c>
      <c r="AG299" s="101"/>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row>
    <row r="300" spans="1:76" s="59" customFormat="1" ht="17.25" customHeight="1" thickTop="1" thickBot="1" x14ac:dyDescent="0.35">
      <c r="A300" s="9"/>
      <c r="B300" s="28" t="s">
        <v>396</v>
      </c>
      <c r="C300" s="21"/>
      <c r="D300" s="20" t="s">
        <v>248</v>
      </c>
      <c r="E300" s="230">
        <v>43111</v>
      </c>
      <c r="F300" s="246">
        <v>2800</v>
      </c>
      <c r="G300" s="230">
        <v>43146</v>
      </c>
      <c r="H300" s="32">
        <v>125000</v>
      </c>
      <c r="I300" s="184"/>
      <c r="J300" s="150"/>
      <c r="K300" s="157"/>
      <c r="L300" s="32"/>
      <c r="M300" s="184"/>
      <c r="N300" s="32"/>
      <c r="O300" s="32"/>
      <c r="P300" s="113"/>
      <c r="Q300" s="230"/>
      <c r="R300" s="114"/>
      <c r="S300" s="36"/>
      <c r="T300" s="130"/>
      <c r="U300" s="109"/>
      <c r="V300" s="130"/>
      <c r="W300" s="31"/>
      <c r="X300" s="130"/>
      <c r="Y300" s="201"/>
      <c r="Z300" s="130"/>
      <c r="AA300" s="130"/>
      <c r="AB300" s="130"/>
      <c r="AC300" s="85">
        <f t="shared" si="11"/>
        <v>127800</v>
      </c>
      <c r="AD300" s="42"/>
      <c r="AE300" s="24"/>
      <c r="AF300" s="6">
        <f t="shared" si="12"/>
        <v>127800</v>
      </c>
      <c r="AG300" s="101"/>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row>
    <row r="301" spans="1:76" s="59" customFormat="1" ht="17.25" customHeight="1" thickTop="1" thickBot="1" x14ac:dyDescent="0.35">
      <c r="A301" s="9"/>
      <c r="B301" s="28" t="s">
        <v>396</v>
      </c>
      <c r="C301" s="21"/>
      <c r="D301" s="20" t="s">
        <v>248</v>
      </c>
      <c r="E301" s="230">
        <v>43112</v>
      </c>
      <c r="F301" s="246">
        <v>8234.3700000000008</v>
      </c>
      <c r="G301" s="202"/>
      <c r="H301" s="169"/>
      <c r="I301" s="184"/>
      <c r="J301" s="150"/>
      <c r="K301" s="157"/>
      <c r="L301" s="32"/>
      <c r="M301" s="184"/>
      <c r="N301" s="32"/>
      <c r="O301" s="32"/>
      <c r="P301" s="113"/>
      <c r="Q301" s="230"/>
      <c r="R301" s="114"/>
      <c r="S301" s="36"/>
      <c r="T301" s="130"/>
      <c r="U301" s="109"/>
      <c r="V301" s="130"/>
      <c r="W301" s="31"/>
      <c r="X301" s="130"/>
      <c r="Y301" s="201"/>
      <c r="Z301" s="130"/>
      <c r="AA301" s="130"/>
      <c r="AB301" s="130"/>
      <c r="AC301" s="85">
        <f t="shared" si="11"/>
        <v>8234.3700000000008</v>
      </c>
      <c r="AD301" s="42"/>
      <c r="AE301" s="24"/>
      <c r="AF301" s="6">
        <f t="shared" si="12"/>
        <v>8234.3700000000008</v>
      </c>
      <c r="AG301" s="101"/>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row>
    <row r="302" spans="1:76" s="59" customFormat="1" ht="17.25" customHeight="1" thickTop="1" thickBot="1" x14ac:dyDescent="0.35">
      <c r="A302" s="9"/>
      <c r="B302" s="28" t="s">
        <v>396</v>
      </c>
      <c r="C302" s="21"/>
      <c r="D302" s="20" t="s">
        <v>248</v>
      </c>
      <c r="E302" s="230">
        <v>43111</v>
      </c>
      <c r="F302" s="246">
        <v>47980</v>
      </c>
      <c r="G302" s="202"/>
      <c r="H302" s="168"/>
      <c r="I302" s="184"/>
      <c r="J302" s="150"/>
      <c r="K302" s="157"/>
      <c r="L302" s="32"/>
      <c r="M302" s="184"/>
      <c r="N302" s="32"/>
      <c r="O302" s="32"/>
      <c r="P302" s="113"/>
      <c r="Q302" s="230"/>
      <c r="R302" s="114"/>
      <c r="S302" s="36"/>
      <c r="T302" s="130"/>
      <c r="U302" s="109"/>
      <c r="V302" s="130"/>
      <c r="W302" s="31"/>
      <c r="X302" s="130"/>
      <c r="Y302" s="201"/>
      <c r="Z302" s="130"/>
      <c r="AA302" s="130"/>
      <c r="AB302" s="130"/>
      <c r="AC302" s="85">
        <f t="shared" si="11"/>
        <v>47980</v>
      </c>
      <c r="AD302" s="42"/>
      <c r="AE302" s="24"/>
      <c r="AF302" s="6">
        <f t="shared" si="12"/>
        <v>47980</v>
      </c>
      <c r="AG302" s="101"/>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row>
    <row r="303" spans="1:76" s="59" customFormat="1" ht="17.25" customHeight="1" thickTop="1" thickBot="1" x14ac:dyDescent="0.35">
      <c r="A303" s="9"/>
      <c r="B303" s="28" t="s">
        <v>395</v>
      </c>
      <c r="C303" s="21"/>
      <c r="D303" s="20" t="s">
        <v>248</v>
      </c>
      <c r="E303" s="230">
        <v>43125</v>
      </c>
      <c r="F303" s="246">
        <v>574581</v>
      </c>
      <c r="G303" s="202"/>
      <c r="H303" s="168"/>
      <c r="I303" s="184"/>
      <c r="J303" s="150"/>
      <c r="K303" s="157"/>
      <c r="L303" s="32"/>
      <c r="M303" s="184"/>
      <c r="N303" s="32"/>
      <c r="O303" s="32"/>
      <c r="P303" s="113"/>
      <c r="Q303" s="230"/>
      <c r="R303" s="114"/>
      <c r="S303" s="36"/>
      <c r="T303" s="130"/>
      <c r="U303" s="109"/>
      <c r="V303" s="130"/>
      <c r="W303" s="31"/>
      <c r="X303" s="130"/>
      <c r="Y303" s="201"/>
      <c r="Z303" s="130"/>
      <c r="AA303" s="130"/>
      <c r="AB303" s="130"/>
      <c r="AC303" s="85">
        <f t="shared" si="11"/>
        <v>574581</v>
      </c>
      <c r="AD303" s="42"/>
      <c r="AE303" s="24"/>
      <c r="AF303" s="6">
        <f t="shared" si="12"/>
        <v>574581</v>
      </c>
      <c r="AG303" s="101"/>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c r="BM303" s="47"/>
      <c r="BN303" s="47"/>
      <c r="BO303" s="47"/>
      <c r="BP303" s="47"/>
      <c r="BQ303" s="47"/>
      <c r="BR303" s="47"/>
      <c r="BS303" s="47"/>
      <c r="BT303" s="47"/>
      <c r="BU303" s="47"/>
      <c r="BV303" s="47"/>
      <c r="BW303" s="47"/>
      <c r="BX303" s="47"/>
    </row>
    <row r="304" spans="1:76" s="59" customFormat="1" ht="17.25" customHeight="1" thickTop="1" thickBot="1" x14ac:dyDescent="0.35">
      <c r="A304" s="9"/>
      <c r="B304" s="28" t="s">
        <v>53</v>
      </c>
      <c r="C304" s="21"/>
      <c r="D304" s="20" t="s">
        <v>248</v>
      </c>
      <c r="E304" s="230"/>
      <c r="F304" s="170"/>
      <c r="G304" s="230">
        <v>43153</v>
      </c>
      <c r="H304" s="167">
        <v>188100</v>
      </c>
      <c r="I304" s="184"/>
      <c r="J304" s="150"/>
      <c r="K304" s="157"/>
      <c r="L304" s="32"/>
      <c r="M304" s="184"/>
      <c r="N304" s="32"/>
      <c r="O304" s="32"/>
      <c r="P304" s="113"/>
      <c r="Q304" s="230"/>
      <c r="R304" s="114"/>
      <c r="S304" s="36"/>
      <c r="T304" s="130"/>
      <c r="U304" s="109"/>
      <c r="V304" s="130"/>
      <c r="W304" s="31"/>
      <c r="X304" s="130"/>
      <c r="Y304" s="201"/>
      <c r="Z304" s="130"/>
      <c r="AA304" s="130"/>
      <c r="AB304" s="130"/>
      <c r="AC304" s="85">
        <f t="shared" si="11"/>
        <v>188100</v>
      </c>
      <c r="AD304" s="42"/>
      <c r="AE304" s="24"/>
      <c r="AF304" s="6">
        <f t="shared" si="12"/>
        <v>188100</v>
      </c>
      <c r="AG304" s="101"/>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c r="BM304" s="47"/>
      <c r="BN304" s="47"/>
      <c r="BO304" s="47"/>
      <c r="BP304" s="47"/>
      <c r="BQ304" s="47"/>
      <c r="BR304" s="47"/>
      <c r="BS304" s="47"/>
      <c r="BT304" s="47"/>
      <c r="BU304" s="47"/>
      <c r="BV304" s="47"/>
      <c r="BW304" s="47"/>
      <c r="BX304" s="47"/>
    </row>
    <row r="305" spans="1:76" s="59" customFormat="1" ht="17.25" customHeight="1" thickTop="1" thickBot="1" x14ac:dyDescent="0.35">
      <c r="A305" s="9"/>
      <c r="B305" s="28" t="s">
        <v>137</v>
      </c>
      <c r="C305" s="21"/>
      <c r="D305" s="20" t="s">
        <v>138</v>
      </c>
      <c r="E305" s="230">
        <v>43124</v>
      </c>
      <c r="F305" s="248">
        <v>15020</v>
      </c>
      <c r="G305" s="202"/>
      <c r="H305" s="169"/>
      <c r="I305" s="184"/>
      <c r="J305" s="150"/>
      <c r="K305" s="157"/>
      <c r="L305" s="32"/>
      <c r="M305" s="184"/>
      <c r="N305" s="32"/>
      <c r="O305" s="32"/>
      <c r="P305" s="113"/>
      <c r="Q305" s="230"/>
      <c r="R305" s="114"/>
      <c r="S305" s="36"/>
      <c r="T305" s="130"/>
      <c r="U305" s="109"/>
      <c r="V305" s="130"/>
      <c r="W305" s="31"/>
      <c r="X305" s="130"/>
      <c r="Y305" s="201"/>
      <c r="Z305" s="130"/>
      <c r="AA305" s="130"/>
      <c r="AB305" s="130"/>
      <c r="AC305" s="85">
        <f t="shared" si="11"/>
        <v>15020</v>
      </c>
      <c r="AD305" s="42"/>
      <c r="AE305" s="24"/>
      <c r="AF305" s="6">
        <f t="shared" si="12"/>
        <v>15020</v>
      </c>
      <c r="AG305" s="101"/>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c r="BM305" s="47"/>
      <c r="BN305" s="47"/>
      <c r="BO305" s="47"/>
      <c r="BP305" s="47"/>
      <c r="BQ305" s="47"/>
      <c r="BR305" s="47"/>
      <c r="BS305" s="47"/>
      <c r="BT305" s="47"/>
      <c r="BU305" s="47"/>
      <c r="BV305" s="47"/>
      <c r="BW305" s="47"/>
      <c r="BX305" s="47"/>
    </row>
    <row r="306" spans="1:76" s="59" customFormat="1" ht="17.25" customHeight="1" thickTop="1" thickBot="1" x14ac:dyDescent="0.35">
      <c r="A306" s="9"/>
      <c r="B306" s="28" t="s">
        <v>199</v>
      </c>
      <c r="C306" s="21"/>
      <c r="D306" s="20" t="s">
        <v>198</v>
      </c>
      <c r="E306" s="230"/>
      <c r="F306" s="170"/>
      <c r="G306" s="230">
        <v>43140</v>
      </c>
      <c r="H306" s="167">
        <v>13996.4</v>
      </c>
      <c r="I306" s="184"/>
      <c r="J306" s="150"/>
      <c r="K306" s="157"/>
      <c r="L306" s="32"/>
      <c r="M306" s="184"/>
      <c r="N306" s="32"/>
      <c r="O306" s="32"/>
      <c r="P306" s="113"/>
      <c r="Q306" s="230"/>
      <c r="R306" s="114"/>
      <c r="S306" s="36"/>
      <c r="T306" s="130"/>
      <c r="U306" s="109"/>
      <c r="V306" s="130"/>
      <c r="W306" s="31"/>
      <c r="X306" s="130"/>
      <c r="Y306" s="201"/>
      <c r="Z306" s="130"/>
      <c r="AA306" s="130"/>
      <c r="AB306" s="130"/>
      <c r="AC306" s="85">
        <f t="shared" si="11"/>
        <v>13996.4</v>
      </c>
      <c r="AD306" s="42"/>
      <c r="AE306" s="24"/>
      <c r="AF306" s="6">
        <f t="shared" si="12"/>
        <v>13996.4</v>
      </c>
      <c r="AG306" s="101"/>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c r="BM306" s="47"/>
      <c r="BN306" s="47"/>
      <c r="BO306" s="47"/>
      <c r="BP306" s="47"/>
      <c r="BQ306" s="47"/>
      <c r="BR306" s="47"/>
      <c r="BS306" s="47"/>
      <c r="BT306" s="47"/>
      <c r="BU306" s="47"/>
      <c r="BV306" s="47"/>
      <c r="BW306" s="47"/>
      <c r="BX306" s="47"/>
    </row>
    <row r="307" spans="1:76" s="59" customFormat="1" ht="17.25" customHeight="1" thickTop="1" thickBot="1" x14ac:dyDescent="0.35">
      <c r="A307" s="9"/>
      <c r="B307" s="28" t="s">
        <v>79</v>
      </c>
      <c r="C307" s="21"/>
      <c r="D307" s="20" t="s">
        <v>699</v>
      </c>
      <c r="E307" s="230"/>
      <c r="F307" s="170"/>
      <c r="G307" s="230"/>
      <c r="H307" s="167"/>
      <c r="I307" s="184"/>
      <c r="J307" s="150"/>
      <c r="K307" s="157"/>
      <c r="L307" s="32"/>
      <c r="M307" s="184"/>
      <c r="N307" s="32"/>
      <c r="O307" s="32"/>
      <c r="P307" s="113"/>
      <c r="Q307" s="230"/>
      <c r="R307" s="114"/>
      <c r="S307" s="230"/>
      <c r="T307" s="246"/>
      <c r="U307" s="109"/>
      <c r="V307" s="130"/>
      <c r="W307" s="230">
        <v>43396</v>
      </c>
      <c r="X307" s="246">
        <v>69600</v>
      </c>
      <c r="Y307" s="201"/>
      <c r="Z307" s="130"/>
      <c r="AA307" s="230"/>
      <c r="AB307" s="248"/>
      <c r="AC307" s="85">
        <f t="shared" si="11"/>
        <v>69600</v>
      </c>
      <c r="AD307" s="42"/>
      <c r="AE307" s="24"/>
      <c r="AF307" s="6">
        <f t="shared" si="12"/>
        <v>69600</v>
      </c>
      <c r="AG307" s="101"/>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c r="BM307" s="47"/>
      <c r="BN307" s="47"/>
      <c r="BO307" s="47"/>
      <c r="BP307" s="47"/>
      <c r="BQ307" s="47"/>
      <c r="BR307" s="47"/>
      <c r="BS307" s="47"/>
      <c r="BT307" s="47"/>
      <c r="BU307" s="47"/>
      <c r="BV307" s="47"/>
      <c r="BW307" s="47"/>
      <c r="BX307" s="47"/>
    </row>
    <row r="308" spans="1:76" s="59" customFormat="1" ht="17.25" customHeight="1" thickTop="1" thickBot="1" x14ac:dyDescent="0.35">
      <c r="A308" s="9"/>
      <c r="B308" s="28" t="s">
        <v>677</v>
      </c>
      <c r="C308" s="21"/>
      <c r="D308" s="20" t="s">
        <v>657</v>
      </c>
      <c r="E308" s="230"/>
      <c r="F308" s="170"/>
      <c r="G308" s="230"/>
      <c r="H308" s="167"/>
      <c r="I308" s="115">
        <v>43161</v>
      </c>
      <c r="J308" s="32">
        <v>784000</v>
      </c>
      <c r="K308" s="157"/>
      <c r="L308" s="32"/>
      <c r="M308" s="184"/>
      <c r="N308" s="32"/>
      <c r="O308" s="184">
        <v>43279</v>
      </c>
      <c r="P308" s="113">
        <v>72000</v>
      </c>
      <c r="Q308" s="230">
        <v>43286</v>
      </c>
      <c r="R308" s="114">
        <v>196381.68</v>
      </c>
      <c r="S308" s="230"/>
      <c r="T308" s="246"/>
      <c r="U308" s="109"/>
      <c r="V308" s="130"/>
      <c r="W308" s="31"/>
      <c r="X308" s="130"/>
      <c r="Y308" s="201"/>
      <c r="Z308" s="130"/>
      <c r="AA308" s="230"/>
      <c r="AB308" s="248"/>
      <c r="AC308" s="85">
        <f t="shared" si="11"/>
        <v>1052381.68</v>
      </c>
      <c r="AD308" s="42"/>
      <c r="AE308" s="24"/>
      <c r="AF308" s="6">
        <f t="shared" si="12"/>
        <v>1052381.68</v>
      </c>
      <c r="AG308" s="101"/>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c r="BM308" s="47"/>
      <c r="BN308" s="47"/>
      <c r="BO308" s="47"/>
      <c r="BP308" s="47"/>
      <c r="BQ308" s="47"/>
      <c r="BR308" s="47"/>
      <c r="BS308" s="47"/>
      <c r="BT308" s="47"/>
      <c r="BU308" s="47"/>
      <c r="BV308" s="47"/>
      <c r="BW308" s="47"/>
      <c r="BX308" s="47"/>
    </row>
    <row r="309" spans="1:76" s="59" customFormat="1" ht="17.25" customHeight="1" thickTop="1" thickBot="1" x14ac:dyDescent="0.35">
      <c r="A309" s="9"/>
      <c r="B309" s="28" t="s">
        <v>918</v>
      </c>
      <c r="C309" s="21"/>
      <c r="D309" s="20" t="s">
        <v>917</v>
      </c>
      <c r="E309" s="230"/>
      <c r="F309" s="170"/>
      <c r="G309" s="230"/>
      <c r="H309" s="167"/>
      <c r="I309" s="115"/>
      <c r="J309" s="32"/>
      <c r="K309" s="157"/>
      <c r="L309" s="32"/>
      <c r="M309" s="184"/>
      <c r="N309" s="32"/>
      <c r="O309" s="184"/>
      <c r="P309" s="113"/>
      <c r="Q309" s="230"/>
      <c r="R309" s="114"/>
      <c r="S309" s="230">
        <v>43313</v>
      </c>
      <c r="T309" s="253">
        <v>2049.7399999999998</v>
      </c>
      <c r="U309" s="109"/>
      <c r="V309" s="130"/>
      <c r="W309" s="31"/>
      <c r="X309" s="255"/>
      <c r="Y309" s="201"/>
      <c r="Z309" s="130"/>
      <c r="AA309" s="230">
        <v>43460</v>
      </c>
      <c r="AB309" s="248">
        <v>22880.799999999999</v>
      </c>
      <c r="AC309" s="85">
        <f t="shared" si="11"/>
        <v>24930.54</v>
      </c>
      <c r="AD309" s="42"/>
      <c r="AE309" s="24"/>
      <c r="AF309" s="6">
        <f t="shared" si="12"/>
        <v>24930.54</v>
      </c>
      <c r="AG309" s="101"/>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c r="BM309" s="47"/>
      <c r="BN309" s="47"/>
      <c r="BO309" s="47"/>
      <c r="BP309" s="47"/>
      <c r="BQ309" s="47"/>
      <c r="BR309" s="47"/>
      <c r="BS309" s="47"/>
      <c r="BT309" s="47"/>
      <c r="BU309" s="47"/>
      <c r="BV309" s="47"/>
      <c r="BW309" s="47"/>
      <c r="BX309" s="47"/>
    </row>
    <row r="310" spans="1:76" s="59" customFormat="1" ht="17.25" customHeight="1" thickTop="1" thickBot="1" x14ac:dyDescent="0.35">
      <c r="A310" s="9"/>
      <c r="B310" s="28" t="s">
        <v>918</v>
      </c>
      <c r="C310" s="21"/>
      <c r="D310" s="20" t="s">
        <v>917</v>
      </c>
      <c r="E310" s="230"/>
      <c r="F310" s="170"/>
      <c r="G310" s="230"/>
      <c r="H310" s="167"/>
      <c r="I310" s="115"/>
      <c r="J310" s="32"/>
      <c r="K310" s="157"/>
      <c r="L310" s="32"/>
      <c r="M310" s="184"/>
      <c r="N310" s="32"/>
      <c r="O310" s="184"/>
      <c r="P310" s="113"/>
      <c r="Q310" s="230"/>
      <c r="R310" s="114"/>
      <c r="S310" s="230">
        <v>43313</v>
      </c>
      <c r="T310" s="253">
        <v>2280</v>
      </c>
      <c r="U310" s="109"/>
      <c r="V310" s="130"/>
      <c r="W310" s="31"/>
      <c r="X310" s="255"/>
      <c r="Y310" s="230">
        <v>43425</v>
      </c>
      <c r="Z310" s="248">
        <v>11551.76</v>
      </c>
      <c r="AA310" s="230"/>
      <c r="AB310" s="248"/>
      <c r="AC310" s="85">
        <f t="shared" si="11"/>
        <v>13831.76</v>
      </c>
      <c r="AD310" s="42"/>
      <c r="AE310" s="24"/>
      <c r="AF310" s="6">
        <f t="shared" si="12"/>
        <v>13831.76</v>
      </c>
      <c r="AG310" s="101"/>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c r="BU310" s="47"/>
      <c r="BV310" s="47"/>
      <c r="BW310" s="47"/>
      <c r="BX310" s="47"/>
    </row>
    <row r="311" spans="1:76" s="59" customFormat="1" ht="17.25" customHeight="1" thickTop="1" thickBot="1" x14ac:dyDescent="0.35">
      <c r="A311" s="9"/>
      <c r="B311" s="28" t="s">
        <v>918</v>
      </c>
      <c r="C311" s="21"/>
      <c r="D311" s="20" t="s">
        <v>917</v>
      </c>
      <c r="E311" s="230"/>
      <c r="F311" s="170"/>
      <c r="G311" s="230"/>
      <c r="H311" s="167"/>
      <c r="I311" s="115"/>
      <c r="J311" s="32"/>
      <c r="K311" s="157"/>
      <c r="L311" s="32"/>
      <c r="M311" s="184"/>
      <c r="N311" s="32"/>
      <c r="O311" s="184"/>
      <c r="P311" s="113"/>
      <c r="Q311" s="230"/>
      <c r="R311" s="114"/>
      <c r="S311" s="230"/>
      <c r="T311" s="253"/>
      <c r="U311" s="109"/>
      <c r="V311" s="130"/>
      <c r="W311" s="31"/>
      <c r="X311" s="255"/>
      <c r="Y311" s="230">
        <v>43426</v>
      </c>
      <c r="Z311" s="248">
        <v>129600</v>
      </c>
      <c r="AA311" s="230">
        <v>43460</v>
      </c>
      <c r="AB311" s="248">
        <v>207900</v>
      </c>
      <c r="AC311" s="85">
        <f t="shared" si="11"/>
        <v>337500</v>
      </c>
      <c r="AD311" s="42"/>
      <c r="AE311" s="24"/>
      <c r="AF311" s="6">
        <f t="shared" si="12"/>
        <v>337500</v>
      </c>
      <c r="AG311" s="101"/>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c r="BM311" s="47"/>
      <c r="BN311" s="47"/>
      <c r="BO311" s="47"/>
      <c r="BP311" s="47"/>
      <c r="BQ311" s="47"/>
      <c r="BR311" s="47"/>
      <c r="BS311" s="47"/>
      <c r="BT311" s="47"/>
      <c r="BU311" s="47"/>
      <c r="BV311" s="47"/>
      <c r="BW311" s="47"/>
      <c r="BX311" s="47"/>
    </row>
    <row r="312" spans="1:76" s="59" customFormat="1" ht="17.25" customHeight="1" thickTop="1" thickBot="1" x14ac:dyDescent="0.35">
      <c r="A312" s="9"/>
      <c r="B312" s="28" t="s">
        <v>46</v>
      </c>
      <c r="C312" s="21"/>
      <c r="D312" s="20" t="s">
        <v>917</v>
      </c>
      <c r="E312" s="230"/>
      <c r="F312" s="170"/>
      <c r="G312" s="230"/>
      <c r="H312" s="167"/>
      <c r="I312" s="115"/>
      <c r="J312" s="32"/>
      <c r="K312" s="157"/>
      <c r="L312" s="32"/>
      <c r="M312" s="184"/>
      <c r="N312" s="32"/>
      <c r="O312" s="184"/>
      <c r="P312" s="113"/>
      <c r="Q312" s="230"/>
      <c r="R312" s="114"/>
      <c r="S312" s="230"/>
      <c r="T312" s="253"/>
      <c r="U312" s="109"/>
      <c r="V312" s="130"/>
      <c r="W312" s="31"/>
      <c r="X312" s="255"/>
      <c r="Y312" s="230"/>
      <c r="Z312" s="248"/>
      <c r="AA312" s="230">
        <v>43446</v>
      </c>
      <c r="AB312" s="252">
        <v>1711634.7</v>
      </c>
      <c r="AC312" s="85">
        <f t="shared" si="11"/>
        <v>1711634.7</v>
      </c>
      <c r="AD312" s="42"/>
      <c r="AE312" s="24"/>
      <c r="AF312" s="6">
        <f t="shared" si="12"/>
        <v>1711634.7</v>
      </c>
      <c r="AG312" s="101"/>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c r="BM312" s="47"/>
      <c r="BN312" s="47"/>
      <c r="BO312" s="47"/>
      <c r="BP312" s="47"/>
      <c r="BQ312" s="47"/>
      <c r="BR312" s="47"/>
      <c r="BS312" s="47"/>
      <c r="BT312" s="47"/>
      <c r="BU312" s="47"/>
      <c r="BV312" s="47"/>
      <c r="BW312" s="47"/>
      <c r="BX312" s="47"/>
    </row>
    <row r="313" spans="1:76" ht="17.25" customHeight="1" thickTop="1" thickBot="1" x14ac:dyDescent="0.35">
      <c r="A313" s="25"/>
      <c r="B313" s="28" t="s">
        <v>915</v>
      </c>
      <c r="C313" s="21"/>
      <c r="D313" s="28" t="s">
        <v>910</v>
      </c>
      <c r="E313" s="184"/>
      <c r="F313" s="32"/>
      <c r="G313" s="184"/>
      <c r="H313" s="32"/>
      <c r="I313" s="184"/>
      <c r="J313" s="110"/>
      <c r="K313" s="37"/>
      <c r="L313" s="32"/>
      <c r="M313" s="184"/>
      <c r="N313" s="32"/>
      <c r="O313" s="37">
        <v>43256</v>
      </c>
      <c r="P313" s="113">
        <v>336000</v>
      </c>
      <c r="Q313" s="230"/>
      <c r="R313" s="114"/>
      <c r="S313" s="36"/>
      <c r="T313" s="223"/>
      <c r="U313" s="109"/>
      <c r="V313" s="130"/>
      <c r="W313" s="184"/>
      <c r="X313" s="255"/>
      <c r="Y313" s="230">
        <v>43413</v>
      </c>
      <c r="Z313" s="248">
        <v>16475.36</v>
      </c>
      <c r="AA313" s="230">
        <v>43451</v>
      </c>
      <c r="AB313" s="248">
        <v>228800</v>
      </c>
      <c r="AC313" s="85">
        <f t="shared" si="11"/>
        <v>581275.36</v>
      </c>
      <c r="AD313" s="42"/>
      <c r="AE313" s="24"/>
      <c r="AF313" s="6">
        <f t="shared" si="12"/>
        <v>581275.36</v>
      </c>
      <c r="AG313" s="98"/>
    </row>
    <row r="314" spans="1:76" ht="17.25" customHeight="1" thickTop="1" thickBot="1" x14ac:dyDescent="0.35">
      <c r="A314" s="26"/>
      <c r="B314" s="28" t="s">
        <v>916</v>
      </c>
      <c r="C314" s="21"/>
      <c r="D314" s="28" t="s">
        <v>910</v>
      </c>
      <c r="E314" s="184"/>
      <c r="F314" s="167"/>
      <c r="G314" s="184"/>
      <c r="H314" s="167"/>
      <c r="I314" s="184"/>
      <c r="J314" s="110"/>
      <c r="K314" s="37"/>
      <c r="L314" s="32"/>
      <c r="M314" s="184"/>
      <c r="N314" s="32"/>
      <c r="O314" s="37"/>
      <c r="P314" s="113"/>
      <c r="Q314" s="230"/>
      <c r="R314" s="114"/>
      <c r="S314" s="36"/>
      <c r="T314" s="130"/>
      <c r="U314" s="109"/>
      <c r="V314" s="130"/>
      <c r="W314" s="184"/>
      <c r="X314" s="255"/>
      <c r="Y314" s="230"/>
      <c r="Z314" s="248"/>
      <c r="AA314" s="230">
        <v>43445</v>
      </c>
      <c r="AB314" s="248">
        <v>151000</v>
      </c>
      <c r="AC314" s="85">
        <f t="shared" si="11"/>
        <v>151000</v>
      </c>
      <c r="AD314" s="42"/>
      <c r="AE314" s="24"/>
      <c r="AF314" s="6">
        <f t="shared" si="12"/>
        <v>151000</v>
      </c>
      <c r="AG314" s="98"/>
    </row>
    <row r="315" spans="1:76" ht="17.25" customHeight="1" thickTop="1" thickBot="1" x14ac:dyDescent="0.35">
      <c r="A315" s="26"/>
      <c r="B315" s="28" t="s">
        <v>677</v>
      </c>
      <c r="C315" s="21"/>
      <c r="D315" s="28" t="s">
        <v>910</v>
      </c>
      <c r="E315" s="184"/>
      <c r="F315" s="167"/>
      <c r="G315" s="184"/>
      <c r="H315" s="167"/>
      <c r="I315" s="184"/>
      <c r="J315" s="110"/>
      <c r="K315" s="37"/>
      <c r="L315" s="32"/>
      <c r="M315" s="184"/>
      <c r="N315" s="32"/>
      <c r="O315" s="37"/>
      <c r="P315" s="113"/>
      <c r="Q315" s="230"/>
      <c r="R315" s="114"/>
      <c r="S315" s="36"/>
      <c r="T315" s="130"/>
      <c r="U315" s="109"/>
      <c r="V315" s="130"/>
      <c r="W315" s="184"/>
      <c r="X315" s="255"/>
      <c r="Y315" s="230">
        <v>43433</v>
      </c>
      <c r="Z315" s="248">
        <v>8237.68</v>
      </c>
      <c r="AA315" s="230">
        <v>43458</v>
      </c>
      <c r="AB315" s="248">
        <v>8778</v>
      </c>
      <c r="AC315" s="85">
        <f t="shared" si="11"/>
        <v>17015.68</v>
      </c>
      <c r="AD315" s="42"/>
      <c r="AE315" s="24"/>
      <c r="AF315" s="6">
        <f t="shared" si="12"/>
        <v>17015.68</v>
      </c>
      <c r="AG315" s="98"/>
    </row>
    <row r="316" spans="1:76" ht="17.25" customHeight="1" thickTop="1" thickBot="1" x14ac:dyDescent="0.35">
      <c r="A316" s="26"/>
      <c r="B316" s="28" t="s">
        <v>677</v>
      </c>
      <c r="C316" s="21"/>
      <c r="D316" s="28" t="s">
        <v>910</v>
      </c>
      <c r="E316" s="184"/>
      <c r="F316" s="167"/>
      <c r="G316" s="184"/>
      <c r="H316" s="167"/>
      <c r="I316" s="184"/>
      <c r="J316" s="110"/>
      <c r="K316" s="37"/>
      <c r="L316" s="32"/>
      <c r="M316" s="184"/>
      <c r="N316" s="32"/>
      <c r="O316" s="37"/>
      <c r="P316" s="113"/>
      <c r="Q316" s="230"/>
      <c r="R316" s="114"/>
      <c r="S316" s="36"/>
      <c r="T316" s="130"/>
      <c r="U316" s="109"/>
      <c r="V316" s="130"/>
      <c r="W316" s="184"/>
      <c r="X316" s="255"/>
      <c r="Y316" s="230">
        <v>43413</v>
      </c>
      <c r="Z316" s="248">
        <v>8237.68</v>
      </c>
      <c r="AA316" s="230"/>
      <c r="AB316" s="248"/>
      <c r="AC316" s="85">
        <f t="shared" si="11"/>
        <v>8237.68</v>
      </c>
      <c r="AD316" s="42"/>
      <c r="AE316" s="24"/>
      <c r="AF316" s="6">
        <f t="shared" si="12"/>
        <v>8237.68</v>
      </c>
      <c r="AG316" s="98"/>
    </row>
    <row r="317" spans="1:76" ht="17.25" customHeight="1" thickTop="1" thickBot="1" x14ac:dyDescent="0.35">
      <c r="A317" s="26"/>
      <c r="B317" s="28" t="s">
        <v>677</v>
      </c>
      <c r="C317" s="21"/>
      <c r="D317" s="28" t="s">
        <v>910</v>
      </c>
      <c r="E317" s="184"/>
      <c r="F317" s="167"/>
      <c r="G317" s="184"/>
      <c r="H317" s="167"/>
      <c r="I317" s="184"/>
      <c r="J317" s="110"/>
      <c r="K317" s="37"/>
      <c r="L317" s="32"/>
      <c r="M317" s="184"/>
      <c r="N317" s="32"/>
      <c r="O317" s="37"/>
      <c r="P317" s="113"/>
      <c r="Q317" s="230"/>
      <c r="R317" s="114"/>
      <c r="S317" s="36"/>
      <c r="T317" s="130"/>
      <c r="U317" s="109"/>
      <c r="V317" s="130"/>
      <c r="W317" s="184"/>
      <c r="X317" s="255"/>
      <c r="Y317" s="230">
        <v>43413</v>
      </c>
      <c r="Z317" s="248">
        <v>6583.5</v>
      </c>
      <c r="AA317" s="230"/>
      <c r="AB317" s="248"/>
      <c r="AC317" s="85">
        <f t="shared" si="11"/>
        <v>6583.5</v>
      </c>
      <c r="AD317" s="42"/>
      <c r="AE317" s="24"/>
      <c r="AF317" s="6">
        <f t="shared" si="12"/>
        <v>6583.5</v>
      </c>
      <c r="AG317" s="98"/>
    </row>
    <row r="318" spans="1:76" s="59" customFormat="1" ht="17.25" customHeight="1" thickTop="1" thickBot="1" x14ac:dyDescent="0.35">
      <c r="A318" s="9"/>
      <c r="B318" s="28" t="s">
        <v>52</v>
      </c>
      <c r="C318" s="21"/>
      <c r="D318" s="20" t="s">
        <v>725</v>
      </c>
      <c r="E318" s="230"/>
      <c r="F318" s="170"/>
      <c r="G318" s="230"/>
      <c r="H318" s="167"/>
      <c r="I318" s="115"/>
      <c r="J318" s="32"/>
      <c r="K318" s="157"/>
      <c r="L318" s="32"/>
      <c r="M318" s="184"/>
      <c r="N318" s="32"/>
      <c r="O318" s="184"/>
      <c r="P318" s="113"/>
      <c r="Q318" s="230"/>
      <c r="R318" s="114"/>
      <c r="S318" s="230"/>
      <c r="T318" s="130"/>
      <c r="U318" s="109"/>
      <c r="V318" s="130"/>
      <c r="W318" s="230">
        <v>43382</v>
      </c>
      <c r="X318" s="246">
        <v>8620</v>
      </c>
      <c r="Y318" s="201"/>
      <c r="Z318" s="130"/>
      <c r="AA318" s="230"/>
      <c r="AB318" s="248"/>
      <c r="AC318" s="85">
        <f t="shared" si="11"/>
        <v>8620</v>
      </c>
      <c r="AD318" s="42"/>
      <c r="AE318" s="24"/>
      <c r="AF318" s="6">
        <f t="shared" si="12"/>
        <v>8620</v>
      </c>
      <c r="AG318" s="101"/>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c r="BM318" s="47"/>
      <c r="BN318" s="47"/>
      <c r="BO318" s="47"/>
      <c r="BP318" s="47"/>
      <c r="BQ318" s="47"/>
      <c r="BR318" s="47"/>
      <c r="BS318" s="47"/>
      <c r="BT318" s="47"/>
      <c r="BU318" s="47"/>
      <c r="BV318" s="47"/>
      <c r="BW318" s="47"/>
      <c r="BX318" s="47"/>
    </row>
    <row r="319" spans="1:76" s="59" customFormat="1" ht="17.25" customHeight="1" thickTop="1" thickBot="1" x14ac:dyDescent="0.35">
      <c r="A319" s="9"/>
      <c r="B319" s="233" t="s">
        <v>62</v>
      </c>
      <c r="C319" s="21"/>
      <c r="D319" s="20" t="s">
        <v>357</v>
      </c>
      <c r="E319" s="230"/>
      <c r="F319" s="170"/>
      <c r="G319" s="230"/>
      <c r="H319" s="168"/>
      <c r="I319" s="184"/>
      <c r="J319" s="150"/>
      <c r="K319" s="230">
        <v>43213</v>
      </c>
      <c r="L319" s="248">
        <v>10000</v>
      </c>
      <c r="M319" s="184"/>
      <c r="N319" s="32"/>
      <c r="O319" s="32"/>
      <c r="P319" s="113"/>
      <c r="Q319" s="230"/>
      <c r="R319" s="114"/>
      <c r="S319" s="36"/>
      <c r="T319" s="130"/>
      <c r="U319" s="109"/>
      <c r="V319" s="130"/>
      <c r="W319" s="31"/>
      <c r="X319" s="130"/>
      <c r="Y319" s="201"/>
      <c r="Z319" s="130"/>
      <c r="AA319" s="230"/>
      <c r="AB319" s="248"/>
      <c r="AC319" s="85">
        <f t="shared" si="11"/>
        <v>10000</v>
      </c>
      <c r="AD319" s="42"/>
      <c r="AE319" s="24"/>
      <c r="AF319" s="6">
        <f t="shared" si="12"/>
        <v>10000</v>
      </c>
      <c r="AG319" s="101"/>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row>
    <row r="320" spans="1:76" s="59" customFormat="1" ht="17.25" customHeight="1" thickTop="1" thickBot="1" x14ac:dyDescent="0.35">
      <c r="A320" s="9"/>
      <c r="B320" s="233" t="s">
        <v>53</v>
      </c>
      <c r="C320" s="21"/>
      <c r="D320" s="20" t="s">
        <v>357</v>
      </c>
      <c r="E320" s="230"/>
      <c r="F320" s="170"/>
      <c r="G320" s="230"/>
      <c r="H320" s="168"/>
      <c r="I320" s="184"/>
      <c r="J320" s="150"/>
      <c r="K320" s="230"/>
      <c r="L320" s="248"/>
      <c r="M320" s="184"/>
      <c r="N320" s="32"/>
      <c r="O320" s="32"/>
      <c r="P320" s="113"/>
      <c r="Q320" s="230">
        <v>43293</v>
      </c>
      <c r="R320" s="248">
        <v>241200</v>
      </c>
      <c r="S320" s="36"/>
      <c r="T320" s="130"/>
      <c r="U320" s="109"/>
      <c r="V320" s="130"/>
      <c r="W320" s="31"/>
      <c r="X320" s="130"/>
      <c r="Y320" s="201"/>
      <c r="Z320" s="130"/>
      <c r="AA320" s="230"/>
      <c r="AB320" s="248"/>
      <c r="AC320" s="85">
        <f t="shared" si="11"/>
        <v>241200</v>
      </c>
      <c r="AD320" s="42"/>
      <c r="AE320" s="24"/>
      <c r="AF320" s="6">
        <f t="shared" si="12"/>
        <v>241200</v>
      </c>
      <c r="AG320" s="101"/>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47"/>
      <c r="BS320" s="47"/>
      <c r="BT320" s="47"/>
      <c r="BU320" s="47"/>
      <c r="BV320" s="47"/>
      <c r="BW320" s="47"/>
      <c r="BX320" s="47"/>
    </row>
    <row r="321" spans="1:76" s="59" customFormat="1" ht="17.25" customHeight="1" thickTop="1" thickBot="1" x14ac:dyDescent="0.35">
      <c r="A321" s="9"/>
      <c r="B321" s="233" t="s">
        <v>115</v>
      </c>
      <c r="C321" s="21"/>
      <c r="D321" s="20" t="s">
        <v>357</v>
      </c>
      <c r="E321" s="230"/>
      <c r="F321" s="170"/>
      <c r="G321" s="230"/>
      <c r="H321" s="168"/>
      <c r="I321" s="184"/>
      <c r="J321" s="150"/>
      <c r="K321" s="230">
        <v>43213</v>
      </c>
      <c r="L321" s="248">
        <v>19180</v>
      </c>
      <c r="M321" s="184"/>
      <c r="N321" s="32"/>
      <c r="O321" s="32"/>
      <c r="P321" s="113"/>
      <c r="Q321" s="230"/>
      <c r="R321" s="114"/>
      <c r="S321" s="36"/>
      <c r="T321" s="130"/>
      <c r="U321" s="109"/>
      <c r="V321" s="130"/>
      <c r="W321" s="31"/>
      <c r="X321" s="130"/>
      <c r="Y321" s="201"/>
      <c r="Z321" s="130"/>
      <c r="AA321" s="230"/>
      <c r="AB321" s="248"/>
      <c r="AC321" s="85">
        <f t="shared" si="11"/>
        <v>19180</v>
      </c>
      <c r="AD321" s="42"/>
      <c r="AE321" s="24"/>
      <c r="AF321" s="6">
        <f t="shared" si="12"/>
        <v>19180</v>
      </c>
      <c r="AG321" s="101"/>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c r="BU321" s="47"/>
      <c r="BV321" s="47"/>
      <c r="BW321" s="47"/>
      <c r="BX321" s="47"/>
    </row>
    <row r="322" spans="1:76" s="59" customFormat="1" ht="17.25" customHeight="1" thickTop="1" thickBot="1" x14ac:dyDescent="0.35">
      <c r="A322" s="9"/>
      <c r="B322" s="28" t="s">
        <v>79</v>
      </c>
      <c r="C322" s="21"/>
      <c r="D322" s="20" t="s">
        <v>263</v>
      </c>
      <c r="E322" s="230"/>
      <c r="F322" s="170"/>
      <c r="G322" s="230">
        <v>43144</v>
      </c>
      <c r="H322" s="248">
        <v>208529.34</v>
      </c>
      <c r="I322" s="184"/>
      <c r="J322" s="150"/>
      <c r="K322" s="157"/>
      <c r="L322" s="32"/>
      <c r="M322" s="184"/>
      <c r="N322" s="32"/>
      <c r="O322" s="32"/>
      <c r="P322" s="113"/>
      <c r="Q322" s="230">
        <v>43283</v>
      </c>
      <c r="R322" s="248">
        <v>208529.34</v>
      </c>
      <c r="S322" s="36"/>
      <c r="T322" s="130"/>
      <c r="U322" s="109"/>
      <c r="V322" s="130"/>
      <c r="W322" s="31"/>
      <c r="X322" s="130"/>
      <c r="Y322" s="201"/>
      <c r="Z322" s="130"/>
      <c r="AA322" s="230"/>
      <c r="AB322" s="248"/>
      <c r="AC322" s="85">
        <f t="shared" si="11"/>
        <v>417058.68</v>
      </c>
      <c r="AD322" s="42"/>
      <c r="AE322" s="24"/>
      <c r="AF322" s="6">
        <f t="shared" si="12"/>
        <v>417058.68</v>
      </c>
      <c r="AG322" s="101"/>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c r="BU322" s="47"/>
      <c r="BV322" s="47"/>
      <c r="BW322" s="47"/>
      <c r="BX322" s="47"/>
    </row>
    <row r="323" spans="1:76" s="59" customFormat="1" ht="17.25" customHeight="1" thickTop="1" thickBot="1" x14ac:dyDescent="0.35">
      <c r="A323" s="9"/>
      <c r="B323" s="28" t="s">
        <v>79</v>
      </c>
      <c r="C323" s="21"/>
      <c r="D323" s="20" t="s">
        <v>263</v>
      </c>
      <c r="E323" s="230"/>
      <c r="F323" s="170"/>
      <c r="G323" s="230">
        <v>43157</v>
      </c>
      <c r="H323" s="248">
        <v>208529.34</v>
      </c>
      <c r="I323" s="184"/>
      <c r="J323" s="150"/>
      <c r="K323" s="157"/>
      <c r="L323" s="32"/>
      <c r="M323" s="184"/>
      <c r="N323" s="32"/>
      <c r="O323" s="32"/>
      <c r="P323" s="113"/>
      <c r="Q323" s="230">
        <v>43283</v>
      </c>
      <c r="R323" s="248">
        <v>34754.620000000003</v>
      </c>
      <c r="S323" s="36"/>
      <c r="T323" s="130"/>
      <c r="U323" s="109"/>
      <c r="V323" s="130"/>
      <c r="W323" s="31"/>
      <c r="X323" s="130"/>
      <c r="Y323" s="201"/>
      <c r="Z323" s="130"/>
      <c r="AA323" s="230"/>
      <c r="AB323" s="248"/>
      <c r="AC323" s="85">
        <f t="shared" si="11"/>
        <v>243283.96</v>
      </c>
      <c r="AD323" s="42"/>
      <c r="AE323" s="24"/>
      <c r="AF323" s="6">
        <f t="shared" si="12"/>
        <v>243283.96</v>
      </c>
      <c r="AG323" s="101"/>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c r="BU323" s="47"/>
      <c r="BV323" s="47"/>
      <c r="BW323" s="47"/>
      <c r="BX323" s="47"/>
    </row>
    <row r="324" spans="1:76" s="59" customFormat="1" ht="17.25" customHeight="1" thickTop="1" thickBot="1" x14ac:dyDescent="0.35">
      <c r="A324" s="9"/>
      <c r="B324" s="28" t="s">
        <v>638</v>
      </c>
      <c r="C324" s="21"/>
      <c r="D324" s="20" t="s">
        <v>391</v>
      </c>
      <c r="E324" s="230"/>
      <c r="F324" s="170"/>
      <c r="G324" s="230"/>
      <c r="H324" s="170"/>
      <c r="I324" s="184"/>
      <c r="J324" s="150"/>
      <c r="K324" s="157"/>
      <c r="L324" s="32"/>
      <c r="M324" s="184">
        <v>43230</v>
      </c>
      <c r="N324" s="248">
        <v>250000</v>
      </c>
      <c r="O324" s="32"/>
      <c r="P324" s="113"/>
      <c r="Q324" s="230"/>
      <c r="R324" s="114"/>
      <c r="S324" s="230">
        <v>43314</v>
      </c>
      <c r="T324" s="248">
        <v>30801.87</v>
      </c>
      <c r="U324" s="109"/>
      <c r="V324" s="130"/>
      <c r="W324" s="31"/>
      <c r="X324" s="130"/>
      <c r="Y324" s="201"/>
      <c r="Z324" s="130"/>
      <c r="AA324" s="230"/>
      <c r="AB324" s="248"/>
      <c r="AC324" s="85">
        <f t="shared" si="11"/>
        <v>280801.87</v>
      </c>
      <c r="AD324" s="42"/>
      <c r="AE324" s="24"/>
      <c r="AF324" s="6">
        <f t="shared" si="12"/>
        <v>280801.87</v>
      </c>
      <c r="AG324" s="101"/>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c r="BU324" s="47"/>
      <c r="BV324" s="47"/>
      <c r="BW324" s="47"/>
      <c r="BX324" s="47"/>
    </row>
    <row r="325" spans="1:76" s="59" customFormat="1" ht="17.25" customHeight="1" thickTop="1" thickBot="1" x14ac:dyDescent="0.35">
      <c r="A325" s="9"/>
      <c r="B325" s="28" t="s">
        <v>115</v>
      </c>
      <c r="C325" s="21"/>
      <c r="D325" s="20" t="s">
        <v>391</v>
      </c>
      <c r="E325" s="230"/>
      <c r="F325" s="170"/>
      <c r="G325" s="230"/>
      <c r="H325" s="170"/>
      <c r="I325" s="184"/>
      <c r="J325" s="150"/>
      <c r="K325" s="230">
        <v>43193</v>
      </c>
      <c r="L325" s="248">
        <v>123140</v>
      </c>
      <c r="M325" s="184">
        <v>43235</v>
      </c>
      <c r="N325" s="248">
        <v>7150</v>
      </c>
      <c r="O325" s="32"/>
      <c r="P325" s="113"/>
      <c r="Q325" s="230">
        <v>43293</v>
      </c>
      <c r="R325" s="248">
        <v>7345</v>
      </c>
      <c r="S325" s="36"/>
      <c r="T325" s="130"/>
      <c r="U325" s="109"/>
      <c r="V325" s="130"/>
      <c r="W325" s="31"/>
      <c r="X325" s="130"/>
      <c r="Y325" s="201"/>
      <c r="Z325" s="130"/>
      <c r="AA325" s="130"/>
      <c r="AB325" s="130"/>
      <c r="AC325" s="85">
        <f t="shared" si="11"/>
        <v>137635</v>
      </c>
      <c r="AD325" s="42"/>
      <c r="AE325" s="24"/>
      <c r="AF325" s="6">
        <f t="shared" si="12"/>
        <v>137635</v>
      </c>
      <c r="AG325" s="101"/>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c r="BM325" s="47"/>
      <c r="BN325" s="47"/>
      <c r="BO325" s="47"/>
      <c r="BP325" s="47"/>
      <c r="BQ325" s="47"/>
      <c r="BR325" s="47"/>
      <c r="BS325" s="47"/>
      <c r="BT325" s="47"/>
      <c r="BU325" s="47"/>
      <c r="BV325" s="47"/>
      <c r="BW325" s="47"/>
      <c r="BX325" s="47"/>
    </row>
    <row r="326" spans="1:76" s="59" customFormat="1" ht="17.25" customHeight="1" thickTop="1" thickBot="1" x14ac:dyDescent="0.35">
      <c r="A326" s="9"/>
      <c r="B326" s="28" t="s">
        <v>758</v>
      </c>
      <c r="C326" s="21"/>
      <c r="D326" s="20" t="s">
        <v>751</v>
      </c>
      <c r="E326" s="230"/>
      <c r="F326" s="170"/>
      <c r="G326" s="230"/>
      <c r="H326" s="170"/>
      <c r="I326" s="184"/>
      <c r="J326" s="150"/>
      <c r="K326" s="230"/>
      <c r="L326" s="248"/>
      <c r="M326" s="184"/>
      <c r="N326" s="248"/>
      <c r="O326" s="32"/>
      <c r="P326" s="113"/>
      <c r="Q326" s="230"/>
      <c r="R326" s="256"/>
      <c r="S326" s="36"/>
      <c r="T326" s="130"/>
      <c r="U326" s="109"/>
      <c r="V326" s="130"/>
      <c r="W326" s="230">
        <v>43398</v>
      </c>
      <c r="X326" s="248">
        <v>404240</v>
      </c>
      <c r="Y326" s="230">
        <v>43406</v>
      </c>
      <c r="Z326" s="248">
        <v>9000</v>
      </c>
      <c r="AA326" s="130"/>
      <c r="AB326" s="130"/>
      <c r="AC326" s="85">
        <f t="shared" si="11"/>
        <v>413240</v>
      </c>
      <c r="AD326" s="42"/>
      <c r="AE326" s="24"/>
      <c r="AF326" s="6">
        <f t="shared" si="12"/>
        <v>413240</v>
      </c>
      <c r="AG326" s="101"/>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row>
    <row r="327" spans="1:76" s="59" customFormat="1" ht="17.25" customHeight="1" thickTop="1" thickBot="1" x14ac:dyDescent="0.35">
      <c r="A327" s="9"/>
      <c r="B327" s="28" t="s">
        <v>758</v>
      </c>
      <c r="C327" s="21"/>
      <c r="D327" s="20" t="s">
        <v>751</v>
      </c>
      <c r="E327" s="230"/>
      <c r="F327" s="170"/>
      <c r="G327" s="230"/>
      <c r="H327" s="170"/>
      <c r="I327" s="184"/>
      <c r="J327" s="150"/>
      <c r="K327" s="230"/>
      <c r="L327" s="248"/>
      <c r="M327" s="184"/>
      <c r="N327" s="248"/>
      <c r="O327" s="32"/>
      <c r="P327" s="113"/>
      <c r="Q327" s="230"/>
      <c r="R327" s="256"/>
      <c r="S327" s="36"/>
      <c r="T327" s="130"/>
      <c r="U327" s="109"/>
      <c r="V327" s="130"/>
      <c r="W327" s="31"/>
      <c r="X327" s="130"/>
      <c r="Y327" s="230">
        <v>43417</v>
      </c>
      <c r="Z327" s="248">
        <v>476845</v>
      </c>
      <c r="AA327" s="130"/>
      <c r="AB327" s="130"/>
      <c r="AC327" s="85">
        <f t="shared" si="11"/>
        <v>476845</v>
      </c>
      <c r="AD327" s="42"/>
      <c r="AE327" s="24"/>
      <c r="AF327" s="6">
        <f t="shared" si="12"/>
        <v>476845</v>
      </c>
      <c r="AG327" s="101"/>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c r="BU327" s="47"/>
      <c r="BV327" s="47"/>
      <c r="BW327" s="47"/>
      <c r="BX327" s="47"/>
    </row>
    <row r="328" spans="1:76" s="59" customFormat="1" ht="17.25" customHeight="1" thickTop="1" thickBot="1" x14ac:dyDescent="0.35">
      <c r="A328" s="9"/>
      <c r="B328" s="28" t="s">
        <v>921</v>
      </c>
      <c r="C328" s="21"/>
      <c r="D328" s="20" t="s">
        <v>920</v>
      </c>
      <c r="E328" s="230"/>
      <c r="F328" s="170"/>
      <c r="G328" s="230"/>
      <c r="H328" s="170"/>
      <c r="I328" s="184"/>
      <c r="J328" s="150"/>
      <c r="K328" s="230"/>
      <c r="L328" s="248"/>
      <c r="M328" s="184"/>
      <c r="N328" s="248"/>
      <c r="O328" s="32"/>
      <c r="P328" s="113"/>
      <c r="Q328" s="230">
        <v>43308</v>
      </c>
      <c r="R328" s="256">
        <v>54970</v>
      </c>
      <c r="S328" s="36"/>
      <c r="T328" s="130"/>
      <c r="U328" s="109"/>
      <c r="V328" s="130"/>
      <c r="W328" s="31"/>
      <c r="X328" s="130"/>
      <c r="Y328" s="230"/>
      <c r="Z328" s="256"/>
      <c r="AA328" s="130"/>
      <c r="AB328" s="130"/>
      <c r="AC328" s="85">
        <f t="shared" si="11"/>
        <v>54970</v>
      </c>
      <c r="AD328" s="42"/>
      <c r="AE328" s="24"/>
      <c r="AF328" s="6">
        <f t="shared" si="12"/>
        <v>54970</v>
      </c>
      <c r="AG328" s="101"/>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c r="BU328" s="47"/>
      <c r="BV328" s="47"/>
      <c r="BW328" s="47"/>
      <c r="BX328" s="47"/>
    </row>
    <row r="329" spans="1:76" s="59" customFormat="1" ht="17.25" customHeight="1" thickTop="1" thickBot="1" x14ac:dyDescent="0.35">
      <c r="A329" s="9"/>
      <c r="B329" s="28" t="s">
        <v>394</v>
      </c>
      <c r="C329" s="21"/>
      <c r="D329" s="20" t="s">
        <v>393</v>
      </c>
      <c r="E329" s="230">
        <v>43116</v>
      </c>
      <c r="F329" s="246">
        <v>72000</v>
      </c>
      <c r="G329" s="230"/>
      <c r="H329" s="170"/>
      <c r="I329" s="184"/>
      <c r="J329" s="150"/>
      <c r="K329" s="157"/>
      <c r="L329" s="32"/>
      <c r="M329" s="184"/>
      <c r="N329" s="32"/>
      <c r="O329" s="32"/>
      <c r="P329" s="113"/>
      <c r="Q329" s="230"/>
      <c r="R329" s="114"/>
      <c r="S329" s="36"/>
      <c r="T329" s="130"/>
      <c r="U329" s="109"/>
      <c r="V329" s="130"/>
      <c r="W329" s="31"/>
      <c r="X329" s="130"/>
      <c r="Y329" s="201"/>
      <c r="Z329" s="130"/>
      <c r="AA329" s="130"/>
      <c r="AB329" s="130"/>
      <c r="AC329" s="85">
        <f t="shared" si="11"/>
        <v>72000</v>
      </c>
      <c r="AD329" s="42"/>
      <c r="AE329" s="24"/>
      <c r="AF329" s="6">
        <f t="shared" si="12"/>
        <v>72000</v>
      </c>
      <c r="AG329" s="101"/>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row>
    <row r="330" spans="1:76" s="59" customFormat="1" ht="17.25" customHeight="1" thickTop="1" thickBot="1" x14ac:dyDescent="0.35">
      <c r="A330" s="9"/>
      <c r="B330" s="28" t="s">
        <v>392</v>
      </c>
      <c r="C330" s="21"/>
      <c r="D330" s="20" t="s">
        <v>393</v>
      </c>
      <c r="E330" s="230">
        <v>43111</v>
      </c>
      <c r="F330" s="238">
        <v>320622.03999999998</v>
      </c>
      <c r="G330" s="230"/>
      <c r="H330" s="170"/>
      <c r="I330" s="184"/>
      <c r="J330" s="150"/>
      <c r="K330" s="157"/>
      <c r="L330" s="32"/>
      <c r="M330" s="184"/>
      <c r="N330" s="32"/>
      <c r="O330" s="32"/>
      <c r="P330" s="113"/>
      <c r="Q330" s="230"/>
      <c r="R330" s="114"/>
      <c r="S330" s="36"/>
      <c r="T330" s="130"/>
      <c r="U330" s="109"/>
      <c r="V330" s="130"/>
      <c r="W330" s="31"/>
      <c r="X330" s="130"/>
      <c r="Y330" s="201"/>
      <c r="Z330" s="130"/>
      <c r="AA330" s="130"/>
      <c r="AB330" s="130"/>
      <c r="AC330" s="85">
        <f t="shared" si="11"/>
        <v>320622.03999999998</v>
      </c>
      <c r="AD330" s="42"/>
      <c r="AE330" s="24"/>
      <c r="AF330" s="6">
        <f t="shared" si="12"/>
        <v>320622.03999999998</v>
      </c>
      <c r="AG330" s="101"/>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c r="BU330" s="47"/>
      <c r="BV330" s="47"/>
      <c r="BW330" s="47"/>
      <c r="BX330" s="47"/>
    </row>
    <row r="331" spans="1:76" s="59" customFormat="1" ht="17.25" customHeight="1" thickTop="1" thickBot="1" x14ac:dyDescent="0.35">
      <c r="A331" s="9"/>
      <c r="B331" s="28" t="s">
        <v>423</v>
      </c>
      <c r="C331" s="21"/>
      <c r="D331" s="20" t="s">
        <v>429</v>
      </c>
      <c r="E331" s="230"/>
      <c r="F331" s="238"/>
      <c r="G331" s="230"/>
      <c r="H331" s="170"/>
      <c r="I331" s="184"/>
      <c r="J331" s="150"/>
      <c r="K331" s="157"/>
      <c r="L331" s="32"/>
      <c r="M331" s="184"/>
      <c r="N331" s="32"/>
      <c r="O331" s="230">
        <v>43259</v>
      </c>
      <c r="P331" s="248">
        <v>18716</v>
      </c>
      <c r="Q331" s="230">
        <v>43286</v>
      </c>
      <c r="R331" s="248">
        <v>284437.89</v>
      </c>
      <c r="S331" s="36"/>
      <c r="T331" s="130"/>
      <c r="U331" s="230">
        <v>43361</v>
      </c>
      <c r="V331" s="253">
        <v>11905.52</v>
      </c>
      <c r="W331" s="31"/>
      <c r="X331" s="130"/>
      <c r="Y331" s="230">
        <v>43410</v>
      </c>
      <c r="Z331" s="253">
        <v>11905.52</v>
      </c>
      <c r="AA331" s="130"/>
      <c r="AB331" s="130"/>
      <c r="AC331" s="85">
        <f t="shared" si="11"/>
        <v>326964.93000000005</v>
      </c>
      <c r="AD331" s="42"/>
      <c r="AE331" s="24"/>
      <c r="AF331" s="6">
        <f t="shared" si="12"/>
        <v>326964.93000000005</v>
      </c>
      <c r="AG331" s="101"/>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c r="BM331" s="47"/>
      <c r="BN331" s="47"/>
      <c r="BO331" s="47"/>
      <c r="BP331" s="47"/>
      <c r="BQ331" s="47"/>
      <c r="BR331" s="47"/>
      <c r="BS331" s="47"/>
      <c r="BT331" s="47"/>
      <c r="BU331" s="47"/>
      <c r="BV331" s="47"/>
      <c r="BW331" s="47"/>
      <c r="BX331" s="47"/>
    </row>
    <row r="332" spans="1:76" s="59" customFormat="1" ht="17.25" customHeight="1" thickTop="1" thickBot="1" x14ac:dyDescent="0.35">
      <c r="A332" s="9"/>
      <c r="B332" s="28" t="s">
        <v>655</v>
      </c>
      <c r="C332" s="21"/>
      <c r="D332" s="20" t="s">
        <v>569</v>
      </c>
      <c r="E332" s="230"/>
      <c r="F332" s="238"/>
      <c r="G332" s="230"/>
      <c r="H332" s="170"/>
      <c r="I332" s="115">
        <v>43161</v>
      </c>
      <c r="J332" s="32">
        <v>672000</v>
      </c>
      <c r="K332" s="157"/>
      <c r="L332" s="32"/>
      <c r="M332" s="184"/>
      <c r="N332" s="32"/>
      <c r="O332" s="230"/>
      <c r="P332" s="113"/>
      <c r="Q332" s="230"/>
      <c r="R332" s="114"/>
      <c r="S332" s="36"/>
      <c r="T332" s="130"/>
      <c r="U332" s="109"/>
      <c r="V332" s="130"/>
      <c r="W332" s="31"/>
      <c r="X332" s="130"/>
      <c r="Y332" s="201"/>
      <c r="Z332" s="130"/>
      <c r="AA332" s="130"/>
      <c r="AB332" s="130"/>
      <c r="AC332" s="85">
        <f t="shared" si="11"/>
        <v>672000</v>
      </c>
      <c r="AD332" s="42"/>
      <c r="AE332" s="24"/>
      <c r="AF332" s="6">
        <f t="shared" si="12"/>
        <v>672000</v>
      </c>
      <c r="AG332" s="101"/>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c r="BM332" s="47"/>
      <c r="BN332" s="47"/>
      <c r="BO332" s="47"/>
      <c r="BP332" s="47"/>
      <c r="BQ332" s="47"/>
      <c r="BR332" s="47"/>
      <c r="BS332" s="47"/>
      <c r="BT332" s="47"/>
      <c r="BU332" s="47"/>
      <c r="BV332" s="47"/>
      <c r="BW332" s="47"/>
      <c r="BX332" s="47"/>
    </row>
    <row r="333" spans="1:76" s="59" customFormat="1" ht="17.25" customHeight="1" thickTop="1" thickBot="1" x14ac:dyDescent="0.35">
      <c r="A333" s="9"/>
      <c r="B333" s="28" t="s">
        <v>135</v>
      </c>
      <c r="C333" s="21"/>
      <c r="D333" s="20" t="s">
        <v>134</v>
      </c>
      <c r="E333" s="230">
        <v>43123</v>
      </c>
      <c r="F333" s="246">
        <v>145200</v>
      </c>
      <c r="G333" s="202"/>
      <c r="H333" s="168"/>
      <c r="I333" s="184"/>
      <c r="J333" s="150"/>
      <c r="K333" s="157"/>
      <c r="L333" s="32"/>
      <c r="M333" s="184"/>
      <c r="N333" s="32"/>
      <c r="O333" s="32"/>
      <c r="P333" s="113"/>
      <c r="Q333" s="230"/>
      <c r="R333" s="114"/>
      <c r="S333" s="36"/>
      <c r="T333" s="130"/>
      <c r="U333" s="109"/>
      <c r="V333" s="130"/>
      <c r="W333" s="31"/>
      <c r="X333" s="130"/>
      <c r="Y333" s="201"/>
      <c r="Z333" s="130"/>
      <c r="AA333" s="130"/>
      <c r="AB333" s="130"/>
      <c r="AC333" s="85">
        <f t="shared" si="11"/>
        <v>145200</v>
      </c>
      <c r="AD333" s="42"/>
      <c r="AE333" s="24"/>
      <c r="AF333" s="6">
        <f t="shared" si="12"/>
        <v>145200</v>
      </c>
      <c r="AG333" s="101"/>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c r="BM333" s="47"/>
      <c r="BN333" s="47"/>
      <c r="BO333" s="47"/>
      <c r="BP333" s="47"/>
      <c r="BQ333" s="47"/>
      <c r="BR333" s="47"/>
      <c r="BS333" s="47"/>
      <c r="BT333" s="47"/>
      <c r="BU333" s="47"/>
      <c r="BV333" s="47"/>
      <c r="BW333" s="47"/>
      <c r="BX333" s="47"/>
    </row>
    <row r="334" spans="1:76" s="59" customFormat="1" ht="17.25" customHeight="1" thickTop="1" thickBot="1" x14ac:dyDescent="0.35">
      <c r="A334" s="9"/>
      <c r="B334" s="28" t="s">
        <v>606</v>
      </c>
      <c r="C334" s="21"/>
      <c r="D334" s="20" t="s">
        <v>420</v>
      </c>
      <c r="E334" s="230"/>
      <c r="F334" s="170"/>
      <c r="G334" s="202"/>
      <c r="H334" s="152"/>
      <c r="I334" s="184"/>
      <c r="J334" s="235"/>
      <c r="K334" s="157"/>
      <c r="L334" s="32"/>
      <c r="M334" s="184">
        <v>43251</v>
      </c>
      <c r="N334" s="248">
        <v>6210</v>
      </c>
      <c r="O334" s="230">
        <v>43264</v>
      </c>
      <c r="P334" s="248">
        <v>19800</v>
      </c>
      <c r="Q334" s="230">
        <v>43286</v>
      </c>
      <c r="R334" s="248">
        <v>33331.65</v>
      </c>
      <c r="S334" s="36"/>
      <c r="T334" s="130"/>
      <c r="U334" s="109"/>
      <c r="V334" s="130"/>
      <c r="W334" s="31"/>
      <c r="X334" s="130"/>
      <c r="Y334" s="201"/>
      <c r="Z334" s="130"/>
      <c r="AA334" s="130"/>
      <c r="AB334" s="130"/>
      <c r="AC334" s="85">
        <f t="shared" si="11"/>
        <v>59341.65</v>
      </c>
      <c r="AD334" s="42"/>
      <c r="AE334" s="24"/>
      <c r="AF334" s="6">
        <f t="shared" si="12"/>
        <v>59341.65</v>
      </c>
      <c r="AG334" s="101"/>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c r="BU334" s="47"/>
      <c r="BV334" s="47"/>
      <c r="BW334" s="47"/>
      <c r="BX334" s="47"/>
    </row>
    <row r="335" spans="1:76" s="59" customFormat="1" ht="17.25" customHeight="1" thickTop="1" thickBot="1" x14ac:dyDescent="0.35">
      <c r="A335" s="9"/>
      <c r="B335" s="28" t="s">
        <v>60</v>
      </c>
      <c r="C335" s="21"/>
      <c r="D335" s="20" t="s">
        <v>520</v>
      </c>
      <c r="E335" s="230"/>
      <c r="F335" s="170"/>
      <c r="G335" s="202"/>
      <c r="H335" s="168"/>
      <c r="I335" s="184"/>
      <c r="J335" s="235"/>
      <c r="K335" s="157"/>
      <c r="L335" s="167"/>
      <c r="M335" s="184"/>
      <c r="N335" s="32"/>
      <c r="O335" s="230">
        <v>43276</v>
      </c>
      <c r="P335" s="248">
        <v>864300</v>
      </c>
      <c r="Q335" s="230"/>
      <c r="R335" s="114"/>
      <c r="S335" s="36"/>
      <c r="T335" s="130"/>
      <c r="U335" s="109"/>
      <c r="V335" s="130"/>
      <c r="W335" s="31"/>
      <c r="X335" s="130"/>
      <c r="Y335" s="201"/>
      <c r="Z335" s="130"/>
      <c r="AA335" s="130"/>
      <c r="AB335" s="130"/>
      <c r="AC335" s="85">
        <f t="shared" si="11"/>
        <v>864300</v>
      </c>
      <c r="AD335" s="42"/>
      <c r="AE335" s="24"/>
      <c r="AF335" s="6">
        <f t="shared" si="12"/>
        <v>864300</v>
      </c>
      <c r="AG335" s="101"/>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row>
    <row r="336" spans="1:76" s="59" customFormat="1" ht="17.25" customHeight="1" thickTop="1" thickBot="1" x14ac:dyDescent="0.35">
      <c r="A336" s="9"/>
      <c r="B336" s="28" t="s">
        <v>58</v>
      </c>
      <c r="C336" s="21"/>
      <c r="D336" s="20" t="s">
        <v>92</v>
      </c>
      <c r="E336" s="230"/>
      <c r="F336" s="170"/>
      <c r="G336" s="230">
        <v>43157</v>
      </c>
      <c r="H336" s="246">
        <v>431460</v>
      </c>
      <c r="I336" s="184"/>
      <c r="J336" s="150"/>
      <c r="K336" s="157"/>
      <c r="L336" s="167"/>
      <c r="M336" s="184"/>
      <c r="N336" s="32"/>
      <c r="O336" s="32"/>
      <c r="P336" s="113"/>
      <c r="Q336" s="230"/>
      <c r="R336" s="114"/>
      <c r="S336" s="36"/>
      <c r="T336" s="130"/>
      <c r="U336" s="109"/>
      <c r="V336" s="130"/>
      <c r="W336" s="31"/>
      <c r="X336" s="130"/>
      <c r="Y336" s="201"/>
      <c r="Z336" s="130"/>
      <c r="AA336" s="130"/>
      <c r="AB336" s="130"/>
      <c r="AC336" s="85">
        <f t="shared" si="11"/>
        <v>431460</v>
      </c>
      <c r="AD336" s="42"/>
      <c r="AE336" s="24"/>
      <c r="AF336" s="6">
        <f t="shared" si="12"/>
        <v>431460</v>
      </c>
      <c r="AG336" s="101"/>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c r="BM336" s="47"/>
      <c r="BN336" s="47"/>
      <c r="BO336" s="47"/>
      <c r="BP336" s="47"/>
      <c r="BQ336" s="47"/>
      <c r="BR336" s="47"/>
      <c r="BS336" s="47"/>
      <c r="BT336" s="47"/>
      <c r="BU336" s="47"/>
      <c r="BV336" s="47"/>
      <c r="BW336" s="47"/>
      <c r="BX336" s="47"/>
    </row>
    <row r="337" spans="1:76" s="59" customFormat="1" ht="17.25" customHeight="1" thickTop="1" thickBot="1" x14ac:dyDescent="0.35">
      <c r="A337" s="9"/>
      <c r="B337" s="28" t="s">
        <v>62</v>
      </c>
      <c r="C337" s="21"/>
      <c r="D337" s="20" t="s">
        <v>665</v>
      </c>
      <c r="E337" s="230"/>
      <c r="F337" s="170"/>
      <c r="G337" s="230"/>
      <c r="H337" s="170"/>
      <c r="I337" s="184"/>
      <c r="J337" s="150"/>
      <c r="K337" s="157"/>
      <c r="L337" s="167"/>
      <c r="M337" s="184"/>
      <c r="N337" s="32"/>
      <c r="O337" s="32"/>
      <c r="P337" s="113"/>
      <c r="Q337" s="230">
        <v>43283</v>
      </c>
      <c r="R337" s="114">
        <v>10000</v>
      </c>
      <c r="S337" s="36"/>
      <c r="T337" s="130"/>
      <c r="U337" s="109"/>
      <c r="V337" s="130"/>
      <c r="W337" s="31"/>
      <c r="X337" s="130"/>
      <c r="Y337" s="201"/>
      <c r="Z337" s="130"/>
      <c r="AA337" s="130"/>
      <c r="AB337" s="130"/>
      <c r="AC337" s="85">
        <f t="shared" si="11"/>
        <v>10000</v>
      </c>
      <c r="AD337" s="42"/>
      <c r="AE337" s="24"/>
      <c r="AF337" s="6">
        <f t="shared" si="12"/>
        <v>10000</v>
      </c>
      <c r="AG337" s="101"/>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c r="BM337" s="47"/>
      <c r="BN337" s="47"/>
      <c r="BO337" s="47"/>
      <c r="BP337" s="47"/>
      <c r="BQ337" s="47"/>
      <c r="BR337" s="47"/>
      <c r="BS337" s="47"/>
      <c r="BT337" s="47"/>
      <c r="BU337" s="47"/>
      <c r="BV337" s="47"/>
      <c r="BW337" s="47"/>
      <c r="BX337" s="47"/>
    </row>
    <row r="338" spans="1:76" s="59" customFormat="1" ht="17.25" customHeight="1" thickTop="1" thickBot="1" x14ac:dyDescent="0.35">
      <c r="A338" s="9"/>
      <c r="B338" s="28" t="s">
        <v>53</v>
      </c>
      <c r="C338" s="21"/>
      <c r="D338" s="20" t="s">
        <v>549</v>
      </c>
      <c r="E338" s="230"/>
      <c r="F338" s="170"/>
      <c r="G338" s="230"/>
      <c r="H338" s="170"/>
      <c r="I338" s="184"/>
      <c r="J338" s="150"/>
      <c r="K338" s="157"/>
      <c r="L338" s="167"/>
      <c r="M338" s="184"/>
      <c r="N338" s="32"/>
      <c r="O338" s="32"/>
      <c r="P338" s="113"/>
      <c r="Q338" s="230"/>
      <c r="R338" s="114"/>
      <c r="S338" s="230">
        <v>43333</v>
      </c>
      <c r="T338" s="248">
        <v>60500</v>
      </c>
      <c r="U338" s="109"/>
      <c r="V338" s="130"/>
      <c r="W338" s="31"/>
      <c r="X338" s="130"/>
      <c r="Y338" s="201"/>
      <c r="Z338" s="130"/>
      <c r="AA338" s="130"/>
      <c r="AB338" s="130"/>
      <c r="AC338" s="85">
        <f t="shared" si="11"/>
        <v>60500</v>
      </c>
      <c r="AD338" s="42"/>
      <c r="AE338" s="24"/>
      <c r="AF338" s="6">
        <f t="shared" si="12"/>
        <v>60500</v>
      </c>
      <c r="AG338" s="101"/>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c r="BM338" s="47"/>
      <c r="BN338" s="47"/>
      <c r="BO338" s="47"/>
      <c r="BP338" s="47"/>
      <c r="BQ338" s="47"/>
      <c r="BR338" s="47"/>
      <c r="BS338" s="47"/>
      <c r="BT338" s="47"/>
      <c r="BU338" s="47"/>
      <c r="BV338" s="47"/>
      <c r="BW338" s="47"/>
      <c r="BX338" s="47"/>
    </row>
    <row r="339" spans="1:76" s="59" customFormat="1" ht="17.25" customHeight="1" thickTop="1" thickBot="1" x14ac:dyDescent="0.35">
      <c r="A339" s="9"/>
      <c r="B339" s="28" t="s">
        <v>62</v>
      </c>
      <c r="C339" s="21"/>
      <c r="D339" s="20" t="s">
        <v>549</v>
      </c>
      <c r="E339" s="230"/>
      <c r="F339" s="170"/>
      <c r="G339" s="230"/>
      <c r="H339" s="170"/>
      <c r="I339" s="184"/>
      <c r="J339" s="150"/>
      <c r="K339" s="157"/>
      <c r="L339" s="167"/>
      <c r="M339" s="184"/>
      <c r="N339" s="32"/>
      <c r="O339" s="32"/>
      <c r="P339" s="113"/>
      <c r="Q339" s="230">
        <v>43283</v>
      </c>
      <c r="R339" s="248">
        <v>94117</v>
      </c>
      <c r="S339" s="36"/>
      <c r="T339" s="130"/>
      <c r="U339" s="109"/>
      <c r="V339" s="130"/>
      <c r="W339" s="31"/>
      <c r="X339" s="130"/>
      <c r="Y339" s="201"/>
      <c r="Z339" s="130"/>
      <c r="AA339" s="130"/>
      <c r="AB339" s="130"/>
      <c r="AC339" s="85">
        <f t="shared" si="11"/>
        <v>94117</v>
      </c>
      <c r="AD339" s="42"/>
      <c r="AE339" s="24"/>
      <c r="AF339" s="6">
        <f t="shared" si="12"/>
        <v>94117</v>
      </c>
      <c r="AG339" s="101"/>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c r="BM339" s="47"/>
      <c r="BN339" s="47"/>
      <c r="BO339" s="47"/>
      <c r="BP339" s="47"/>
      <c r="BQ339" s="47"/>
      <c r="BR339" s="47"/>
      <c r="BS339" s="47"/>
      <c r="BT339" s="47"/>
      <c r="BU339" s="47"/>
      <c r="BV339" s="47"/>
      <c r="BW339" s="47"/>
      <c r="BX339" s="47"/>
    </row>
    <row r="340" spans="1:76" s="59" customFormat="1" ht="17.25" customHeight="1" thickTop="1" thickBot="1" x14ac:dyDescent="0.35">
      <c r="A340" s="9"/>
      <c r="B340" s="28" t="s">
        <v>480</v>
      </c>
      <c r="C340" s="21"/>
      <c r="D340" s="20" t="s">
        <v>444</v>
      </c>
      <c r="E340" s="202">
        <v>43118</v>
      </c>
      <c r="F340" s="168">
        <v>2358107.5699999998</v>
      </c>
      <c r="G340" s="202"/>
      <c r="H340" s="168"/>
      <c r="I340" s="184"/>
      <c r="J340" s="150"/>
      <c r="K340" s="157"/>
      <c r="L340" s="32"/>
      <c r="M340" s="184">
        <v>43248</v>
      </c>
      <c r="N340" s="248">
        <v>34754.620000000003</v>
      </c>
      <c r="O340" s="230">
        <v>43272</v>
      </c>
      <c r="P340" s="248">
        <v>1174</v>
      </c>
      <c r="Q340" s="230"/>
      <c r="R340" s="114"/>
      <c r="S340" s="36"/>
      <c r="T340" s="130"/>
      <c r="U340" s="109"/>
      <c r="V340" s="130"/>
      <c r="W340" s="31"/>
      <c r="X340" s="130"/>
      <c r="Y340" s="201"/>
      <c r="Z340" s="130"/>
      <c r="AA340" s="130"/>
      <c r="AB340" s="130"/>
      <c r="AC340" s="85">
        <f t="shared" si="11"/>
        <v>2394036.19</v>
      </c>
      <c r="AD340" s="42"/>
      <c r="AE340" s="24"/>
      <c r="AF340" s="6">
        <f t="shared" si="12"/>
        <v>2394036.19</v>
      </c>
      <c r="AG340" s="101"/>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c r="BM340" s="47"/>
      <c r="BN340" s="47"/>
      <c r="BO340" s="47"/>
      <c r="BP340" s="47"/>
      <c r="BQ340" s="47"/>
      <c r="BR340" s="47"/>
      <c r="BS340" s="47"/>
      <c r="BT340" s="47"/>
      <c r="BU340" s="47"/>
      <c r="BV340" s="47"/>
      <c r="BW340" s="47"/>
      <c r="BX340" s="47"/>
    </row>
    <row r="341" spans="1:76" s="59" customFormat="1" ht="17.25" customHeight="1" thickTop="1" thickBot="1" x14ac:dyDescent="0.35">
      <c r="A341" s="9"/>
      <c r="B341" s="28" t="s">
        <v>62</v>
      </c>
      <c r="C341" s="21"/>
      <c r="D341" s="20" t="s">
        <v>444</v>
      </c>
      <c r="E341" s="230"/>
      <c r="F341" s="170"/>
      <c r="G341" s="202"/>
      <c r="H341" s="168"/>
      <c r="I341" s="184"/>
      <c r="J341" s="150"/>
      <c r="K341" s="157"/>
      <c r="L341" s="167"/>
      <c r="M341" s="184"/>
      <c r="N341" s="32"/>
      <c r="O341" s="230">
        <v>43270</v>
      </c>
      <c r="P341" s="248">
        <v>96358</v>
      </c>
      <c r="Q341" s="230"/>
      <c r="R341" s="114"/>
      <c r="S341" s="36"/>
      <c r="T341" s="130"/>
      <c r="U341" s="109"/>
      <c r="V341" s="130"/>
      <c r="W341" s="31"/>
      <c r="X341" s="130"/>
      <c r="Y341" s="201"/>
      <c r="Z341" s="130"/>
      <c r="AA341" s="130"/>
      <c r="AB341" s="130"/>
      <c r="AC341" s="85">
        <f t="shared" si="11"/>
        <v>96358</v>
      </c>
      <c r="AD341" s="42"/>
      <c r="AE341" s="24"/>
      <c r="AF341" s="6">
        <f t="shared" si="12"/>
        <v>96358</v>
      </c>
      <c r="AG341" s="101"/>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c r="BM341" s="47"/>
      <c r="BN341" s="47"/>
      <c r="BO341" s="47"/>
      <c r="BP341" s="47"/>
      <c r="BQ341" s="47"/>
      <c r="BR341" s="47"/>
      <c r="BS341" s="47"/>
      <c r="BT341" s="47"/>
      <c r="BU341" s="47"/>
      <c r="BV341" s="47"/>
      <c r="BW341" s="47"/>
      <c r="BX341" s="47"/>
    </row>
    <row r="342" spans="1:76" s="59" customFormat="1" ht="17.25" customHeight="1" thickTop="1" thickBot="1" x14ac:dyDescent="0.35">
      <c r="A342" s="9"/>
      <c r="B342" s="28" t="s">
        <v>707</v>
      </c>
      <c r="C342" s="21"/>
      <c r="D342" s="20" t="s">
        <v>706</v>
      </c>
      <c r="E342" s="230"/>
      <c r="F342" s="170"/>
      <c r="G342" s="202"/>
      <c r="H342" s="168"/>
      <c r="I342" s="184"/>
      <c r="J342" s="150"/>
      <c r="K342" s="157"/>
      <c r="L342" s="167"/>
      <c r="M342" s="184"/>
      <c r="N342" s="167"/>
      <c r="O342" s="230"/>
      <c r="P342" s="248"/>
      <c r="Q342" s="230"/>
      <c r="R342" s="114"/>
      <c r="S342" s="36"/>
      <c r="T342" s="130"/>
      <c r="U342" s="230">
        <v>43370</v>
      </c>
      <c r="V342" s="248">
        <v>30600</v>
      </c>
      <c r="W342" s="230">
        <v>43377</v>
      </c>
      <c r="X342" s="248">
        <v>53970</v>
      </c>
      <c r="Y342" s="201"/>
      <c r="Z342" s="130"/>
      <c r="AA342" s="130"/>
      <c r="AB342" s="130"/>
      <c r="AC342" s="85">
        <f t="shared" si="11"/>
        <v>84570</v>
      </c>
      <c r="AD342" s="42"/>
      <c r="AE342" s="24"/>
      <c r="AF342" s="6">
        <f t="shared" si="12"/>
        <v>84570</v>
      </c>
      <c r="AG342" s="101"/>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c r="BU342" s="47"/>
      <c r="BV342" s="47"/>
      <c r="BW342" s="47"/>
      <c r="BX342" s="47"/>
    </row>
    <row r="343" spans="1:76" s="59" customFormat="1" ht="17.25" customHeight="1" thickTop="1" thickBot="1" x14ac:dyDescent="0.35">
      <c r="A343" s="9"/>
      <c r="B343" s="28" t="s">
        <v>715</v>
      </c>
      <c r="C343" s="21"/>
      <c r="D343" s="20" t="s">
        <v>706</v>
      </c>
      <c r="E343" s="230"/>
      <c r="F343" s="170"/>
      <c r="G343" s="202"/>
      <c r="H343" s="168"/>
      <c r="I343" s="184"/>
      <c r="J343" s="150"/>
      <c r="K343" s="157"/>
      <c r="L343" s="167"/>
      <c r="M343" s="184"/>
      <c r="N343" s="167"/>
      <c r="O343" s="230"/>
      <c r="P343" s="248"/>
      <c r="Q343" s="230"/>
      <c r="R343" s="114"/>
      <c r="S343" s="36"/>
      <c r="T343" s="130"/>
      <c r="U343" s="109"/>
      <c r="V343" s="130"/>
      <c r="W343" s="230">
        <v>43377</v>
      </c>
      <c r="X343" s="248">
        <v>53460</v>
      </c>
      <c r="Y343" s="201"/>
      <c r="Z343" s="130"/>
      <c r="AA343" s="130"/>
      <c r="AB343" s="130"/>
      <c r="AC343" s="85">
        <f t="shared" si="11"/>
        <v>53460</v>
      </c>
      <c r="AD343" s="42"/>
      <c r="AE343" s="24"/>
      <c r="AF343" s="6">
        <f t="shared" si="12"/>
        <v>53460</v>
      </c>
      <c r="AG343" s="101"/>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c r="BM343" s="47"/>
      <c r="BN343" s="47"/>
      <c r="BO343" s="47"/>
      <c r="BP343" s="47"/>
      <c r="BQ343" s="47"/>
      <c r="BR343" s="47"/>
      <c r="BS343" s="47"/>
      <c r="BT343" s="47"/>
      <c r="BU343" s="47"/>
      <c r="BV343" s="47"/>
      <c r="BW343" s="47"/>
      <c r="BX343" s="47"/>
    </row>
    <row r="344" spans="1:76" s="59" customFormat="1" ht="17.25" customHeight="1" thickTop="1" thickBot="1" x14ac:dyDescent="0.35">
      <c r="A344" s="9"/>
      <c r="B344" s="233" t="s">
        <v>52</v>
      </c>
      <c r="C344" s="21"/>
      <c r="D344" s="20" t="s">
        <v>47</v>
      </c>
      <c r="E344" s="230"/>
      <c r="F344" s="170"/>
      <c r="G344" s="230">
        <v>43133</v>
      </c>
      <c r="H344" s="248">
        <v>8078.4</v>
      </c>
      <c r="I344" s="184"/>
      <c r="J344" s="150"/>
      <c r="K344" s="230">
        <v>43195</v>
      </c>
      <c r="L344" s="248">
        <v>65551.199999999997</v>
      </c>
      <c r="M344" s="184"/>
      <c r="N344" s="167"/>
      <c r="O344" s="230">
        <v>43279</v>
      </c>
      <c r="P344" s="248">
        <v>18212.8</v>
      </c>
      <c r="Q344" s="230">
        <v>43298</v>
      </c>
      <c r="R344" s="114">
        <v>19280</v>
      </c>
      <c r="S344" s="36"/>
      <c r="T344" s="130"/>
      <c r="U344" s="230">
        <v>43360</v>
      </c>
      <c r="V344" s="248">
        <v>169802.16</v>
      </c>
      <c r="W344" s="230">
        <v>43377</v>
      </c>
      <c r="X344" s="248">
        <v>85345</v>
      </c>
      <c r="Y344" s="230">
        <v>43406</v>
      </c>
      <c r="Z344" s="248">
        <v>178500</v>
      </c>
      <c r="AA344" s="130"/>
      <c r="AB344" s="130"/>
      <c r="AC344" s="85">
        <f t="shared" si="11"/>
        <v>544769.56000000006</v>
      </c>
      <c r="AD344" s="42"/>
      <c r="AE344" s="24"/>
      <c r="AF344" s="6">
        <f t="shared" si="12"/>
        <v>544769.56000000006</v>
      </c>
      <c r="AG344" s="101"/>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c r="BM344" s="47"/>
      <c r="BN344" s="47"/>
      <c r="BO344" s="47"/>
      <c r="BP344" s="47"/>
      <c r="BQ344" s="47"/>
      <c r="BR344" s="47"/>
      <c r="BS344" s="47"/>
      <c r="BT344" s="47"/>
      <c r="BU344" s="47"/>
      <c r="BV344" s="47"/>
      <c r="BW344" s="47"/>
      <c r="BX344" s="47"/>
    </row>
    <row r="345" spans="1:76" s="59" customFormat="1" ht="17.25" customHeight="1" thickTop="1" thickBot="1" x14ac:dyDescent="0.35">
      <c r="A345" s="9"/>
      <c r="B345" s="28" t="s">
        <v>52</v>
      </c>
      <c r="C345" s="21"/>
      <c r="D345" s="20" t="s">
        <v>47</v>
      </c>
      <c r="E345" s="184"/>
      <c r="F345" s="149"/>
      <c r="G345" s="230">
        <v>43152</v>
      </c>
      <c r="H345" s="248">
        <v>83200</v>
      </c>
      <c r="I345" s="184"/>
      <c r="J345" s="150"/>
      <c r="K345" s="230">
        <v>43214</v>
      </c>
      <c r="L345" s="248">
        <v>17000</v>
      </c>
      <c r="M345" s="184"/>
      <c r="N345" s="167"/>
      <c r="O345" s="32"/>
      <c r="P345" s="113"/>
      <c r="Q345" s="230"/>
      <c r="R345" s="114"/>
      <c r="S345" s="36"/>
      <c r="T345" s="130"/>
      <c r="U345" s="230">
        <v>43370</v>
      </c>
      <c r="V345" s="248">
        <v>3540</v>
      </c>
      <c r="W345" s="230">
        <v>43382</v>
      </c>
      <c r="X345" s="248">
        <v>433050</v>
      </c>
      <c r="Y345" s="201"/>
      <c r="Z345" s="130"/>
      <c r="AA345" s="130"/>
      <c r="AB345" s="130"/>
      <c r="AC345" s="85">
        <f t="shared" si="11"/>
        <v>536790</v>
      </c>
      <c r="AD345" s="42"/>
      <c r="AE345" s="24"/>
      <c r="AF345" s="6">
        <f t="shared" si="12"/>
        <v>536790</v>
      </c>
      <c r="AG345" s="101"/>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c r="BM345" s="47"/>
      <c r="BN345" s="47"/>
      <c r="BO345" s="47"/>
      <c r="BP345" s="47"/>
      <c r="BQ345" s="47"/>
      <c r="BR345" s="47"/>
      <c r="BS345" s="47"/>
      <c r="BT345" s="47"/>
      <c r="BU345" s="47"/>
      <c r="BV345" s="47"/>
      <c r="BW345" s="47"/>
      <c r="BX345" s="47"/>
    </row>
    <row r="346" spans="1:76" s="59" customFormat="1" ht="17.25" customHeight="1" thickTop="1" thickBot="1" x14ac:dyDescent="0.35">
      <c r="A346" s="9"/>
      <c r="B346" s="28" t="s">
        <v>52</v>
      </c>
      <c r="C346" s="21"/>
      <c r="D346" s="20" t="s">
        <v>47</v>
      </c>
      <c r="E346" s="184"/>
      <c r="F346" s="170"/>
      <c r="G346" s="230"/>
      <c r="H346" s="170"/>
      <c r="I346" s="184"/>
      <c r="J346" s="150"/>
      <c r="K346" s="230">
        <v>43217</v>
      </c>
      <c r="L346" s="248">
        <v>123250</v>
      </c>
      <c r="M346" s="184"/>
      <c r="N346" s="167"/>
      <c r="O346" s="32"/>
      <c r="P346" s="113"/>
      <c r="Q346" s="230"/>
      <c r="R346" s="114"/>
      <c r="S346" s="36"/>
      <c r="T346" s="130"/>
      <c r="U346" s="230">
        <v>43370</v>
      </c>
      <c r="V346" s="248">
        <v>163010</v>
      </c>
      <c r="W346" s="31"/>
      <c r="X346" s="130"/>
      <c r="Y346" s="201"/>
      <c r="Z346" s="130"/>
      <c r="AA346" s="130"/>
      <c r="AB346" s="130"/>
      <c r="AC346" s="85">
        <f t="shared" si="11"/>
        <v>286260</v>
      </c>
      <c r="AD346" s="42"/>
      <c r="AE346" s="24"/>
      <c r="AF346" s="6">
        <f t="shared" si="12"/>
        <v>286260</v>
      </c>
      <c r="AG346" s="101"/>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row>
    <row r="347" spans="1:76" s="59" customFormat="1" ht="17.25" customHeight="1" thickTop="1" thickBot="1" x14ac:dyDescent="0.35">
      <c r="A347" s="9"/>
      <c r="B347" s="28" t="s">
        <v>52</v>
      </c>
      <c r="C347" s="21"/>
      <c r="D347" s="20" t="s">
        <v>47</v>
      </c>
      <c r="E347" s="184"/>
      <c r="F347" s="170"/>
      <c r="G347" s="230"/>
      <c r="H347" s="248"/>
      <c r="I347" s="184"/>
      <c r="J347" s="150"/>
      <c r="K347" s="230">
        <v>43214</v>
      </c>
      <c r="L347" s="248">
        <v>90300</v>
      </c>
      <c r="M347" s="184"/>
      <c r="N347" s="32"/>
      <c r="O347" s="32"/>
      <c r="P347" s="113"/>
      <c r="Q347" s="230"/>
      <c r="R347" s="114"/>
      <c r="S347" s="36"/>
      <c r="T347" s="130"/>
      <c r="U347" s="109"/>
      <c r="V347" s="130"/>
      <c r="W347" s="31"/>
      <c r="X347" s="130"/>
      <c r="Y347" s="201"/>
      <c r="Z347" s="130"/>
      <c r="AA347" s="130"/>
      <c r="AB347" s="130"/>
      <c r="AC347" s="85">
        <f t="shared" si="11"/>
        <v>90300</v>
      </c>
      <c r="AD347" s="42"/>
      <c r="AE347" s="24"/>
      <c r="AF347" s="6">
        <f t="shared" si="12"/>
        <v>90300</v>
      </c>
      <c r="AG347" s="101"/>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c r="BM347" s="47"/>
      <c r="BN347" s="47"/>
      <c r="BO347" s="47"/>
      <c r="BP347" s="47"/>
      <c r="BQ347" s="47"/>
      <c r="BR347" s="47"/>
      <c r="BS347" s="47"/>
      <c r="BT347" s="47"/>
      <c r="BU347" s="47"/>
      <c r="BV347" s="47"/>
      <c r="BW347" s="47"/>
      <c r="BX347" s="47"/>
    </row>
    <row r="348" spans="1:76" s="59" customFormat="1" ht="17.25" customHeight="1" thickTop="1" thickBot="1" x14ac:dyDescent="0.35">
      <c r="A348" s="9"/>
      <c r="B348" s="28" t="s">
        <v>574</v>
      </c>
      <c r="C348" s="21"/>
      <c r="D348" s="20" t="s">
        <v>231</v>
      </c>
      <c r="E348" s="230"/>
      <c r="F348" s="170"/>
      <c r="G348" s="230"/>
      <c r="H348" s="149"/>
      <c r="I348" s="230">
        <v>43179</v>
      </c>
      <c r="J348" s="248">
        <v>243626.2</v>
      </c>
      <c r="K348" s="157"/>
      <c r="L348" s="167"/>
      <c r="M348" s="184"/>
      <c r="N348" s="32"/>
      <c r="O348" s="32"/>
      <c r="P348" s="113"/>
      <c r="Q348" s="230"/>
      <c r="R348" s="114"/>
      <c r="S348" s="36"/>
      <c r="T348" s="130"/>
      <c r="U348" s="109"/>
      <c r="V348" s="130"/>
      <c r="W348" s="31"/>
      <c r="X348" s="130"/>
      <c r="Y348" s="201"/>
      <c r="Z348" s="130"/>
      <c r="AA348" s="130"/>
      <c r="AB348" s="130"/>
      <c r="AC348" s="85">
        <f t="shared" si="11"/>
        <v>243626.2</v>
      </c>
      <c r="AD348" s="42"/>
      <c r="AE348" s="24"/>
      <c r="AF348" s="6">
        <f t="shared" si="12"/>
        <v>243626.2</v>
      </c>
      <c r="AG348" s="101"/>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c r="BM348" s="47"/>
      <c r="BN348" s="47"/>
      <c r="BO348" s="47"/>
      <c r="BP348" s="47"/>
      <c r="BQ348" s="47"/>
      <c r="BR348" s="47"/>
      <c r="BS348" s="47"/>
      <c r="BT348" s="47"/>
      <c r="BU348" s="47"/>
      <c r="BV348" s="47"/>
      <c r="BW348" s="47"/>
      <c r="BX348" s="47"/>
    </row>
    <row r="349" spans="1:76" s="59" customFormat="1" ht="17.25" customHeight="1" thickTop="1" thickBot="1" x14ac:dyDescent="0.35">
      <c r="A349" s="9"/>
      <c r="B349" s="28" t="s">
        <v>574</v>
      </c>
      <c r="C349" s="21"/>
      <c r="D349" s="20" t="s">
        <v>231</v>
      </c>
      <c r="E349" s="230"/>
      <c r="F349" s="170"/>
      <c r="G349" s="230"/>
      <c r="H349" s="170"/>
      <c r="I349" s="230">
        <v>43161</v>
      </c>
      <c r="J349" s="248">
        <v>448000</v>
      </c>
      <c r="K349" s="157"/>
      <c r="L349" s="167"/>
      <c r="M349" s="184"/>
      <c r="N349" s="167"/>
      <c r="O349" s="32"/>
      <c r="P349" s="113"/>
      <c r="Q349" s="230"/>
      <c r="R349" s="114"/>
      <c r="S349" s="36"/>
      <c r="T349" s="130"/>
      <c r="U349" s="109"/>
      <c r="V349" s="130"/>
      <c r="W349" s="31"/>
      <c r="X349" s="130"/>
      <c r="Y349" s="201"/>
      <c r="Z349" s="130"/>
      <c r="AA349" s="130"/>
      <c r="AB349" s="130"/>
      <c r="AC349" s="85">
        <f t="shared" si="11"/>
        <v>448000</v>
      </c>
      <c r="AD349" s="42"/>
      <c r="AE349" s="24"/>
      <c r="AF349" s="6">
        <f t="shared" si="12"/>
        <v>448000</v>
      </c>
      <c r="AG349" s="101"/>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c r="BM349" s="47"/>
      <c r="BN349" s="47"/>
      <c r="BO349" s="47"/>
      <c r="BP349" s="47"/>
      <c r="BQ349" s="47"/>
      <c r="BR349" s="47"/>
      <c r="BS349" s="47"/>
      <c r="BT349" s="47"/>
      <c r="BU349" s="47"/>
      <c r="BV349" s="47"/>
      <c r="BW349" s="47"/>
      <c r="BX349" s="47"/>
    </row>
    <row r="350" spans="1:76" s="59" customFormat="1" ht="17.25" customHeight="1" thickTop="1" thickBot="1" x14ac:dyDescent="0.35">
      <c r="A350" s="9"/>
      <c r="B350" s="28" t="s">
        <v>574</v>
      </c>
      <c r="C350" s="21"/>
      <c r="D350" s="20" t="s">
        <v>231</v>
      </c>
      <c r="E350" s="230"/>
      <c r="F350" s="170"/>
      <c r="G350" s="230"/>
      <c r="H350" s="170"/>
      <c r="I350" s="230">
        <v>43187</v>
      </c>
      <c r="J350" s="248">
        <v>19228</v>
      </c>
      <c r="K350" s="157"/>
      <c r="L350" s="167"/>
      <c r="M350" s="184"/>
      <c r="N350" s="167"/>
      <c r="O350" s="32"/>
      <c r="P350" s="113"/>
      <c r="Q350" s="230"/>
      <c r="R350" s="114"/>
      <c r="S350" s="36"/>
      <c r="T350" s="130"/>
      <c r="U350" s="109"/>
      <c r="V350" s="130"/>
      <c r="W350" s="31"/>
      <c r="X350" s="130"/>
      <c r="Y350" s="201"/>
      <c r="Z350" s="130"/>
      <c r="AA350" s="130"/>
      <c r="AB350" s="130"/>
      <c r="AC350" s="85">
        <f t="shared" si="11"/>
        <v>19228</v>
      </c>
      <c r="AD350" s="42"/>
      <c r="AE350" s="24"/>
      <c r="AF350" s="6">
        <f t="shared" si="12"/>
        <v>19228</v>
      </c>
      <c r="AG350" s="101"/>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47"/>
      <c r="BS350" s="47"/>
      <c r="BT350" s="47"/>
      <c r="BU350" s="47"/>
      <c r="BV350" s="47"/>
      <c r="BW350" s="47"/>
      <c r="BX350" s="47"/>
    </row>
    <row r="351" spans="1:76" s="59" customFormat="1" ht="17.25" customHeight="1" thickTop="1" thickBot="1" x14ac:dyDescent="0.35">
      <c r="A351" s="9"/>
      <c r="B351" s="28" t="s">
        <v>574</v>
      </c>
      <c r="C351" s="21"/>
      <c r="D351" s="20" t="s">
        <v>231</v>
      </c>
      <c r="E351" s="230"/>
      <c r="F351" s="170"/>
      <c r="G351" s="230"/>
      <c r="H351" s="170"/>
      <c r="I351" s="230">
        <v>43189</v>
      </c>
      <c r="J351" s="248">
        <v>229488</v>
      </c>
      <c r="K351" s="230">
        <v>43208</v>
      </c>
      <c r="L351" s="248">
        <v>17242.5</v>
      </c>
      <c r="M351" s="184"/>
      <c r="N351" s="167"/>
      <c r="O351" s="32"/>
      <c r="P351" s="113"/>
      <c r="Q351" s="230"/>
      <c r="R351" s="114"/>
      <c r="S351" s="36"/>
      <c r="T351" s="130"/>
      <c r="U351" s="109"/>
      <c r="V351" s="130"/>
      <c r="W351" s="31"/>
      <c r="X351" s="130"/>
      <c r="Y351" s="201"/>
      <c r="Z351" s="130"/>
      <c r="AA351" s="130"/>
      <c r="AB351" s="130"/>
      <c r="AC351" s="85">
        <f t="shared" si="11"/>
        <v>246730.5</v>
      </c>
      <c r="AD351" s="42"/>
      <c r="AE351" s="24"/>
      <c r="AF351" s="6">
        <f t="shared" si="12"/>
        <v>246730.5</v>
      </c>
      <c r="AG351" s="101"/>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c r="BM351" s="47"/>
      <c r="BN351" s="47"/>
      <c r="BO351" s="47"/>
      <c r="BP351" s="47"/>
      <c r="BQ351" s="47"/>
      <c r="BR351" s="47"/>
      <c r="BS351" s="47"/>
      <c r="BT351" s="47"/>
      <c r="BU351" s="47"/>
      <c r="BV351" s="47"/>
      <c r="BW351" s="47"/>
      <c r="BX351" s="47"/>
    </row>
    <row r="352" spans="1:76" s="59" customFormat="1" ht="17.25" customHeight="1" thickTop="1" thickBot="1" x14ac:dyDescent="0.35">
      <c r="A352" s="9"/>
      <c r="B352" s="28" t="s">
        <v>395</v>
      </c>
      <c r="C352" s="21"/>
      <c r="D352" s="20" t="s">
        <v>231</v>
      </c>
      <c r="E352" s="230"/>
      <c r="F352" s="170"/>
      <c r="G352" s="230"/>
      <c r="H352" s="170"/>
      <c r="I352" s="230"/>
      <c r="J352" s="150"/>
      <c r="K352" s="230">
        <v>43194</v>
      </c>
      <c r="L352" s="248">
        <v>766012</v>
      </c>
      <c r="M352" s="184"/>
      <c r="N352" s="167"/>
      <c r="O352" s="32"/>
      <c r="P352" s="113"/>
      <c r="Q352" s="230"/>
      <c r="R352" s="114"/>
      <c r="S352" s="36"/>
      <c r="T352" s="130"/>
      <c r="U352" s="109"/>
      <c r="V352" s="130"/>
      <c r="W352" s="31"/>
      <c r="X352" s="130"/>
      <c r="Y352" s="201"/>
      <c r="Z352" s="130"/>
      <c r="AA352" s="130"/>
      <c r="AB352" s="130"/>
      <c r="AC352" s="85">
        <f t="shared" si="11"/>
        <v>766012</v>
      </c>
      <c r="AD352" s="42"/>
      <c r="AE352" s="24"/>
      <c r="AF352" s="6">
        <f t="shared" si="12"/>
        <v>766012</v>
      </c>
      <c r="AG352" s="101"/>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row>
    <row r="353" spans="1:76" s="59" customFormat="1" ht="17.25" customHeight="1" thickTop="1" thickBot="1" x14ac:dyDescent="0.35">
      <c r="A353" s="9"/>
      <c r="B353" s="28" t="s">
        <v>506</v>
      </c>
      <c r="C353" s="21"/>
      <c r="D353" s="20" t="s">
        <v>231</v>
      </c>
      <c r="E353" s="230"/>
      <c r="F353" s="170"/>
      <c r="G353" s="230"/>
      <c r="H353" s="170"/>
      <c r="I353" s="230"/>
      <c r="J353" s="150"/>
      <c r="K353" s="202">
        <v>43209</v>
      </c>
      <c r="L353" s="252">
        <v>1605335.6</v>
      </c>
      <c r="M353" s="184"/>
      <c r="N353" s="167"/>
      <c r="O353" s="32"/>
      <c r="P353" s="113"/>
      <c r="Q353" s="230"/>
      <c r="R353" s="114"/>
      <c r="S353" s="36"/>
      <c r="T353" s="130"/>
      <c r="U353" s="109"/>
      <c r="V353" s="130"/>
      <c r="W353" s="31"/>
      <c r="X353" s="130"/>
      <c r="Y353" s="201"/>
      <c r="Z353" s="130"/>
      <c r="AA353" s="130"/>
      <c r="AB353" s="130"/>
      <c r="AC353" s="85">
        <f t="shared" si="11"/>
        <v>1605335.6</v>
      </c>
      <c r="AD353" s="42"/>
      <c r="AE353" s="24"/>
      <c r="AF353" s="6">
        <f t="shared" si="12"/>
        <v>1605335.6</v>
      </c>
      <c r="AG353" s="101"/>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c r="BU353" s="47"/>
      <c r="BV353" s="47"/>
      <c r="BW353" s="47"/>
      <c r="BX353" s="47"/>
    </row>
    <row r="354" spans="1:76" s="59" customFormat="1" ht="17.25" customHeight="1" thickTop="1" thickBot="1" x14ac:dyDescent="0.35">
      <c r="A354" s="9"/>
      <c r="B354" s="28" t="s">
        <v>222</v>
      </c>
      <c r="C354" s="21"/>
      <c r="D354" s="28" t="s">
        <v>412</v>
      </c>
      <c r="E354" s="230"/>
      <c r="F354" s="149"/>
      <c r="G354" s="230"/>
      <c r="H354" s="170"/>
      <c r="I354" s="184"/>
      <c r="J354" s="150"/>
      <c r="K354" s="157"/>
      <c r="L354" s="32"/>
      <c r="M354" s="184">
        <v>43245</v>
      </c>
      <c r="N354" s="32">
        <v>126166.04</v>
      </c>
      <c r="O354" s="230">
        <v>43273</v>
      </c>
      <c r="P354" s="248">
        <v>3802.73</v>
      </c>
      <c r="Q354" s="230"/>
      <c r="R354" s="114"/>
      <c r="S354" s="36"/>
      <c r="T354" s="130"/>
      <c r="U354" s="109"/>
      <c r="V354" s="130"/>
      <c r="W354" s="31"/>
      <c r="X354" s="130"/>
      <c r="Y354" s="201"/>
      <c r="Z354" s="130"/>
      <c r="AA354" s="130"/>
      <c r="AB354" s="130"/>
      <c r="AC354" s="85">
        <f t="shared" si="11"/>
        <v>129968.76999999999</v>
      </c>
      <c r="AD354" s="42"/>
      <c r="AE354" s="24"/>
      <c r="AF354" s="6">
        <f t="shared" si="12"/>
        <v>129968.76999999999</v>
      </c>
      <c r="AG354" s="101"/>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c r="BU354" s="47"/>
      <c r="BV354" s="47"/>
      <c r="BW354" s="47"/>
      <c r="BX354" s="47"/>
    </row>
    <row r="355" spans="1:76" s="59" customFormat="1" ht="17.25" customHeight="1" thickTop="1" thickBot="1" x14ac:dyDescent="0.35">
      <c r="A355" s="9"/>
      <c r="B355" s="28" t="s">
        <v>740</v>
      </c>
      <c r="C355" s="21"/>
      <c r="D355" s="28" t="s">
        <v>739</v>
      </c>
      <c r="E355" s="230"/>
      <c r="F355" s="170"/>
      <c r="G355" s="230"/>
      <c r="H355" s="170"/>
      <c r="I355" s="184"/>
      <c r="J355" s="150"/>
      <c r="K355" s="157"/>
      <c r="L355" s="167"/>
      <c r="M355" s="184"/>
      <c r="N355" s="32"/>
      <c r="O355" s="230"/>
      <c r="P355" s="246"/>
      <c r="Q355" s="230"/>
      <c r="R355" s="114"/>
      <c r="S355" s="36"/>
      <c r="T355" s="255"/>
      <c r="U355" s="109"/>
      <c r="V355" s="130"/>
      <c r="W355" s="230">
        <v>43389</v>
      </c>
      <c r="X355" s="114">
        <v>356160</v>
      </c>
      <c r="Y355" s="201"/>
      <c r="Z355" s="130"/>
      <c r="AA355" s="130"/>
      <c r="AB355" s="130"/>
      <c r="AC355" s="85">
        <f t="shared" si="11"/>
        <v>356160</v>
      </c>
      <c r="AD355" s="42"/>
      <c r="AE355" s="24"/>
      <c r="AF355" s="6">
        <f t="shared" si="12"/>
        <v>356160</v>
      </c>
      <c r="AG355" s="101"/>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c r="BM355" s="47"/>
      <c r="BN355" s="47"/>
      <c r="BO355" s="47"/>
      <c r="BP355" s="47"/>
      <c r="BQ355" s="47"/>
      <c r="BR355" s="47"/>
      <c r="BS355" s="47"/>
      <c r="BT355" s="47"/>
      <c r="BU355" s="47"/>
      <c r="BV355" s="47"/>
      <c r="BW355" s="47"/>
      <c r="BX355" s="47"/>
    </row>
    <row r="356" spans="1:76" s="59" customFormat="1" ht="17.25" customHeight="1" thickTop="1" thickBot="1" x14ac:dyDescent="0.35">
      <c r="A356" s="9"/>
      <c r="B356" s="28" t="s">
        <v>874</v>
      </c>
      <c r="C356" s="21"/>
      <c r="D356" s="28" t="s">
        <v>739</v>
      </c>
      <c r="E356" s="230"/>
      <c r="F356" s="170"/>
      <c r="G356" s="230"/>
      <c r="H356" s="170"/>
      <c r="I356" s="184"/>
      <c r="J356" s="150"/>
      <c r="K356" s="157"/>
      <c r="L356" s="167"/>
      <c r="M356" s="184"/>
      <c r="N356" s="32"/>
      <c r="O356" s="230"/>
      <c r="P356" s="246"/>
      <c r="Q356" s="230">
        <v>43298</v>
      </c>
      <c r="R356" s="114">
        <v>77905.960000000006</v>
      </c>
      <c r="S356" s="230">
        <v>43329</v>
      </c>
      <c r="T356" s="114">
        <v>86709.92</v>
      </c>
      <c r="U356" s="230">
        <v>43357</v>
      </c>
      <c r="V356" s="114">
        <v>126304.86</v>
      </c>
      <c r="W356" s="230"/>
      <c r="X356" s="130"/>
      <c r="Y356" s="201"/>
      <c r="Z356" s="130"/>
      <c r="AA356" s="130"/>
      <c r="AB356" s="130"/>
      <c r="AC356" s="85">
        <f t="shared" si="11"/>
        <v>290920.74</v>
      </c>
      <c r="AD356" s="42"/>
      <c r="AE356" s="24"/>
      <c r="AF356" s="6">
        <f t="shared" si="12"/>
        <v>290920.74</v>
      </c>
      <c r="AG356" s="101"/>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c r="BU356" s="47"/>
      <c r="BV356" s="47"/>
      <c r="BW356" s="47"/>
      <c r="BX356" s="47"/>
    </row>
    <row r="357" spans="1:76" s="59" customFormat="1" ht="17.25" customHeight="1" thickTop="1" thickBot="1" x14ac:dyDescent="0.35">
      <c r="A357" s="9"/>
      <c r="B357" s="28" t="s">
        <v>874</v>
      </c>
      <c r="C357" s="21"/>
      <c r="D357" s="28" t="s">
        <v>739</v>
      </c>
      <c r="E357" s="230"/>
      <c r="F357" s="170"/>
      <c r="G357" s="230"/>
      <c r="H357" s="170"/>
      <c r="I357" s="184"/>
      <c r="J357" s="150"/>
      <c r="K357" s="157"/>
      <c r="L357" s="167"/>
      <c r="M357" s="184"/>
      <c r="N357" s="32"/>
      <c r="O357" s="230"/>
      <c r="P357" s="246"/>
      <c r="Q357" s="230"/>
      <c r="R357" s="114"/>
      <c r="S357" s="230"/>
      <c r="T357" s="113"/>
      <c r="U357" s="230">
        <v>43370</v>
      </c>
      <c r="V357" s="114">
        <v>66550</v>
      </c>
      <c r="W357" s="230"/>
      <c r="X357" s="130"/>
      <c r="Y357" s="201"/>
      <c r="Z357" s="130"/>
      <c r="AA357" s="130"/>
      <c r="AB357" s="130"/>
      <c r="AC357" s="85">
        <f t="shared" si="11"/>
        <v>66550</v>
      </c>
      <c r="AD357" s="42"/>
      <c r="AE357" s="24"/>
      <c r="AF357" s="6">
        <f t="shared" si="12"/>
        <v>66550</v>
      </c>
      <c r="AG357" s="101"/>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c r="BN357" s="47"/>
      <c r="BO357" s="47"/>
      <c r="BP357" s="47"/>
      <c r="BQ357" s="47"/>
      <c r="BR357" s="47"/>
      <c r="BS357" s="47"/>
      <c r="BT357" s="47"/>
      <c r="BU357" s="47"/>
      <c r="BV357" s="47"/>
      <c r="BW357" s="47"/>
      <c r="BX357" s="47"/>
    </row>
    <row r="358" spans="1:76" s="59" customFormat="1" ht="17.25" customHeight="1" thickTop="1" thickBot="1" x14ac:dyDescent="0.35">
      <c r="A358" s="9"/>
      <c r="B358" s="28" t="s">
        <v>873</v>
      </c>
      <c r="C358" s="21"/>
      <c r="D358" s="28" t="s">
        <v>739</v>
      </c>
      <c r="E358" s="230"/>
      <c r="F358" s="170"/>
      <c r="G358" s="230"/>
      <c r="H358" s="170"/>
      <c r="I358" s="184"/>
      <c r="J358" s="150"/>
      <c r="K358" s="157"/>
      <c r="L358" s="167"/>
      <c r="M358" s="184"/>
      <c r="N358" s="32"/>
      <c r="O358" s="230"/>
      <c r="P358" s="246"/>
      <c r="Q358" s="230"/>
      <c r="R358" s="114"/>
      <c r="S358" s="230"/>
      <c r="T358" s="113"/>
      <c r="U358" s="230">
        <v>43357</v>
      </c>
      <c r="V358" s="114">
        <v>44616.55</v>
      </c>
      <c r="W358" s="230"/>
      <c r="X358" s="130"/>
      <c r="Y358" s="201"/>
      <c r="Z358" s="130"/>
      <c r="AA358" s="130"/>
      <c r="AB358" s="130"/>
      <c r="AC358" s="85">
        <f t="shared" si="11"/>
        <v>44616.55</v>
      </c>
      <c r="AD358" s="42"/>
      <c r="AE358" s="24"/>
      <c r="AF358" s="6">
        <f t="shared" si="12"/>
        <v>44616.55</v>
      </c>
      <c r="AG358" s="101"/>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c r="BU358" s="47"/>
      <c r="BV358" s="47"/>
      <c r="BW358" s="47"/>
      <c r="BX358" s="47"/>
    </row>
    <row r="359" spans="1:76" s="59" customFormat="1" ht="17.25" customHeight="1" thickTop="1" thickBot="1" x14ac:dyDescent="0.35">
      <c r="A359" s="9"/>
      <c r="B359" s="28" t="s">
        <v>873</v>
      </c>
      <c r="C359" s="21"/>
      <c r="D359" s="28" t="s">
        <v>739</v>
      </c>
      <c r="E359" s="230"/>
      <c r="F359" s="170"/>
      <c r="G359" s="230"/>
      <c r="H359" s="170"/>
      <c r="I359" s="184"/>
      <c r="J359" s="150"/>
      <c r="K359" s="157"/>
      <c r="L359" s="167"/>
      <c r="M359" s="184"/>
      <c r="N359" s="32"/>
      <c r="O359" s="230"/>
      <c r="P359" s="246"/>
      <c r="Q359" s="230"/>
      <c r="R359" s="114"/>
      <c r="S359" s="230">
        <v>43329</v>
      </c>
      <c r="T359" s="113">
        <v>21677.48</v>
      </c>
      <c r="U359" s="230">
        <v>43361</v>
      </c>
      <c r="V359" s="114">
        <v>384904</v>
      </c>
      <c r="W359" s="230"/>
      <c r="X359" s="130"/>
      <c r="Y359" s="201"/>
      <c r="Z359" s="130"/>
      <c r="AA359" s="130"/>
      <c r="AB359" s="130"/>
      <c r="AC359" s="85">
        <f t="shared" ref="AC359:AC422" si="13">F359+H359+J359+L359+N359+P359+R359+T359+V359+X359+Z359+AB359</f>
        <v>406581.48</v>
      </c>
      <c r="AD359" s="42"/>
      <c r="AE359" s="24"/>
      <c r="AF359" s="6">
        <f t="shared" ref="AF359:AF422" si="14">AC359+AD359</f>
        <v>406581.48</v>
      </c>
      <c r="AG359" s="101"/>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c r="BU359" s="47"/>
      <c r="BV359" s="47"/>
      <c r="BW359" s="47"/>
      <c r="BX359" s="47"/>
    </row>
    <row r="360" spans="1:76" s="59" customFormat="1" ht="17.25" customHeight="1" thickTop="1" thickBot="1" x14ac:dyDescent="0.35">
      <c r="A360" s="9"/>
      <c r="B360" s="28" t="s">
        <v>873</v>
      </c>
      <c r="C360" s="21"/>
      <c r="D360" s="28" t="s">
        <v>739</v>
      </c>
      <c r="E360" s="230"/>
      <c r="F360" s="170"/>
      <c r="G360" s="230"/>
      <c r="H360" s="170"/>
      <c r="I360" s="184"/>
      <c r="J360" s="150"/>
      <c r="K360" s="157"/>
      <c r="L360" s="167"/>
      <c r="M360" s="184"/>
      <c r="N360" s="32"/>
      <c r="O360" s="230"/>
      <c r="P360" s="246"/>
      <c r="Q360" s="230"/>
      <c r="R360" s="114"/>
      <c r="S360" s="230">
        <v>43336</v>
      </c>
      <c r="T360" s="113">
        <v>45812.25</v>
      </c>
      <c r="U360" s="230">
        <v>43355</v>
      </c>
      <c r="V360" s="114">
        <v>124235.72</v>
      </c>
      <c r="W360" s="230"/>
      <c r="X360" s="130"/>
      <c r="Y360" s="201"/>
      <c r="Z360" s="130"/>
      <c r="AA360" s="130"/>
      <c r="AB360" s="130"/>
      <c r="AC360" s="85">
        <f t="shared" si="13"/>
        <v>170047.97</v>
      </c>
      <c r="AD360" s="42"/>
      <c r="AE360" s="24"/>
      <c r="AF360" s="6">
        <f t="shared" si="14"/>
        <v>170047.97</v>
      </c>
      <c r="AG360" s="101"/>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c r="BM360" s="47"/>
      <c r="BN360" s="47"/>
      <c r="BO360" s="47"/>
      <c r="BP360" s="47"/>
      <c r="BQ360" s="47"/>
      <c r="BR360" s="47"/>
      <c r="BS360" s="47"/>
      <c r="BT360" s="47"/>
      <c r="BU360" s="47"/>
      <c r="BV360" s="47"/>
      <c r="BW360" s="47"/>
      <c r="BX360" s="47"/>
    </row>
    <row r="361" spans="1:76" s="59" customFormat="1" ht="17.25" customHeight="1" thickTop="1" thickBot="1" x14ac:dyDescent="0.35">
      <c r="A361" s="9"/>
      <c r="B361" s="28" t="s">
        <v>873</v>
      </c>
      <c r="C361" s="21"/>
      <c r="D361" s="28" t="s">
        <v>739</v>
      </c>
      <c r="E361" s="230"/>
      <c r="F361" s="170"/>
      <c r="G361" s="230"/>
      <c r="H361" s="170"/>
      <c r="I361" s="184"/>
      <c r="J361" s="150"/>
      <c r="K361" s="157"/>
      <c r="L361" s="167"/>
      <c r="M361" s="184"/>
      <c r="N361" s="32"/>
      <c r="O361" s="230"/>
      <c r="P361" s="246"/>
      <c r="Q361" s="230"/>
      <c r="R361" s="114"/>
      <c r="S361" s="230">
        <v>43328</v>
      </c>
      <c r="T361" s="113">
        <v>30900</v>
      </c>
      <c r="U361" s="230">
        <v>43360</v>
      </c>
      <c r="V361" s="114">
        <v>90387.6</v>
      </c>
      <c r="W361" s="230"/>
      <c r="X361" s="130"/>
      <c r="Y361" s="201"/>
      <c r="Z361" s="130"/>
      <c r="AA361" s="130"/>
      <c r="AB361" s="130"/>
      <c r="AC361" s="85">
        <f t="shared" si="13"/>
        <v>121287.6</v>
      </c>
      <c r="AD361" s="42"/>
      <c r="AE361" s="24"/>
      <c r="AF361" s="6">
        <f t="shared" si="14"/>
        <v>121287.6</v>
      </c>
      <c r="AG361" s="101"/>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47"/>
      <c r="BU361" s="47"/>
      <c r="BV361" s="47"/>
      <c r="BW361" s="47"/>
      <c r="BX361" s="47"/>
    </row>
    <row r="362" spans="1:76" s="59" customFormat="1" ht="17.25" customHeight="1" thickTop="1" thickBot="1" x14ac:dyDescent="0.35">
      <c r="A362" s="9"/>
      <c r="B362" s="28" t="s">
        <v>873</v>
      </c>
      <c r="C362" s="21"/>
      <c r="D362" s="28" t="s">
        <v>739</v>
      </c>
      <c r="E362" s="230"/>
      <c r="F362" s="170"/>
      <c r="G362" s="230"/>
      <c r="H362" s="170"/>
      <c r="I362" s="184"/>
      <c r="J362" s="150"/>
      <c r="K362" s="157"/>
      <c r="L362" s="167"/>
      <c r="M362" s="184"/>
      <c r="N362" s="32"/>
      <c r="O362" s="230"/>
      <c r="P362" s="246"/>
      <c r="Q362" s="230"/>
      <c r="R362" s="114"/>
      <c r="S362" s="230">
        <v>43315</v>
      </c>
      <c r="T362" s="113">
        <v>36687.42</v>
      </c>
      <c r="U362" s="230">
        <v>43360</v>
      </c>
      <c r="V362" s="114">
        <v>1000</v>
      </c>
      <c r="W362" s="230"/>
      <c r="X362" s="130"/>
      <c r="Y362" s="201"/>
      <c r="Z362" s="130"/>
      <c r="AA362" s="130"/>
      <c r="AB362" s="130"/>
      <c r="AC362" s="85">
        <f t="shared" si="13"/>
        <v>37687.42</v>
      </c>
      <c r="AD362" s="42"/>
      <c r="AE362" s="24"/>
      <c r="AF362" s="6">
        <f t="shared" si="14"/>
        <v>37687.42</v>
      </c>
      <c r="AG362" s="101"/>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c r="BM362" s="47"/>
      <c r="BN362" s="47"/>
      <c r="BO362" s="47"/>
      <c r="BP362" s="47"/>
      <c r="BQ362" s="47"/>
      <c r="BR362" s="47"/>
      <c r="BS362" s="47"/>
      <c r="BT362" s="47"/>
      <c r="BU362" s="47"/>
      <c r="BV362" s="47"/>
      <c r="BW362" s="47"/>
      <c r="BX362" s="47"/>
    </row>
    <row r="363" spans="1:76" s="59" customFormat="1" ht="17.25" customHeight="1" thickTop="1" thickBot="1" x14ac:dyDescent="0.35">
      <c r="A363" s="9"/>
      <c r="B363" s="28" t="s">
        <v>187</v>
      </c>
      <c r="C363" s="21"/>
      <c r="D363" s="28" t="s">
        <v>301</v>
      </c>
      <c r="E363" s="184"/>
      <c r="F363" s="170"/>
      <c r="G363" s="230"/>
      <c r="H363" s="152"/>
      <c r="I363" s="230">
        <v>43175</v>
      </c>
      <c r="J363" s="248">
        <v>52084.34</v>
      </c>
      <c r="K363" s="157"/>
      <c r="L363" s="167"/>
      <c r="M363" s="184"/>
      <c r="N363" s="32"/>
      <c r="O363" s="32"/>
      <c r="P363" s="167"/>
      <c r="Q363" s="230"/>
      <c r="R363" s="114"/>
      <c r="S363" s="36"/>
      <c r="T363" s="130"/>
      <c r="U363" s="109"/>
      <c r="V363" s="130"/>
      <c r="W363" s="31"/>
      <c r="X363" s="130"/>
      <c r="Y363" s="201"/>
      <c r="Z363" s="130"/>
      <c r="AA363" s="130"/>
      <c r="AB363" s="130"/>
      <c r="AC363" s="85">
        <f t="shared" si="13"/>
        <v>52084.34</v>
      </c>
      <c r="AD363" s="42"/>
      <c r="AE363" s="24"/>
      <c r="AF363" s="6">
        <f t="shared" si="14"/>
        <v>52084.34</v>
      </c>
      <c r="AG363" s="101"/>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c r="BM363" s="47"/>
      <c r="BN363" s="47"/>
      <c r="BO363" s="47"/>
      <c r="BP363" s="47"/>
      <c r="BQ363" s="47"/>
      <c r="BR363" s="47"/>
      <c r="BS363" s="47"/>
      <c r="BT363" s="47"/>
      <c r="BU363" s="47"/>
      <c r="BV363" s="47"/>
      <c r="BW363" s="47"/>
      <c r="BX363" s="47"/>
    </row>
    <row r="364" spans="1:76" s="59" customFormat="1" ht="17.25" customHeight="1" thickTop="1" thickBot="1" x14ac:dyDescent="0.35">
      <c r="A364" s="9"/>
      <c r="B364" s="28" t="s">
        <v>115</v>
      </c>
      <c r="C364" s="21"/>
      <c r="D364" s="28" t="s">
        <v>511</v>
      </c>
      <c r="E364" s="184"/>
      <c r="F364" s="170"/>
      <c r="G364" s="230"/>
      <c r="H364" s="168"/>
      <c r="I364" s="230"/>
      <c r="J364" s="150"/>
      <c r="K364" s="230"/>
      <c r="L364" s="32"/>
      <c r="M364" s="184">
        <v>43236</v>
      </c>
      <c r="N364" s="32">
        <v>22180</v>
      </c>
      <c r="O364" s="184">
        <v>43276</v>
      </c>
      <c r="P364" s="32">
        <v>93900</v>
      </c>
      <c r="Q364" s="230"/>
      <c r="R364" s="114"/>
      <c r="S364" s="36"/>
      <c r="T364" s="130"/>
      <c r="U364" s="109"/>
      <c r="V364" s="130"/>
      <c r="W364" s="230">
        <v>43382</v>
      </c>
      <c r="X364" s="114">
        <v>7640</v>
      </c>
      <c r="Y364" s="201"/>
      <c r="Z364" s="130"/>
      <c r="AA364" s="130"/>
      <c r="AB364" s="130"/>
      <c r="AC364" s="85">
        <f t="shared" si="13"/>
        <v>123720</v>
      </c>
      <c r="AD364" s="42"/>
      <c r="AE364" s="24"/>
      <c r="AF364" s="6">
        <f t="shared" si="14"/>
        <v>123720</v>
      </c>
      <c r="AG364" s="101"/>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c r="BM364" s="47"/>
      <c r="BN364" s="47"/>
      <c r="BO364" s="47"/>
      <c r="BP364" s="47"/>
      <c r="BQ364" s="47"/>
      <c r="BR364" s="47"/>
      <c r="BS364" s="47"/>
      <c r="BT364" s="47"/>
      <c r="BU364" s="47"/>
      <c r="BV364" s="47"/>
      <c r="BW364" s="47"/>
      <c r="BX364" s="47"/>
    </row>
    <row r="365" spans="1:76" s="59" customFormat="1" ht="17.25" customHeight="1" thickTop="1" thickBot="1" x14ac:dyDescent="0.35">
      <c r="A365" s="9"/>
      <c r="B365" s="28" t="s">
        <v>52</v>
      </c>
      <c r="C365" s="21"/>
      <c r="D365" s="28" t="s">
        <v>511</v>
      </c>
      <c r="E365" s="184"/>
      <c r="F365" s="170"/>
      <c r="G365" s="230"/>
      <c r="H365" s="168"/>
      <c r="I365" s="230"/>
      <c r="J365" s="150"/>
      <c r="K365" s="230"/>
      <c r="L365" s="167"/>
      <c r="M365" s="184">
        <v>43241</v>
      </c>
      <c r="N365" s="32">
        <v>1578.72</v>
      </c>
      <c r="O365" s="230"/>
      <c r="P365" s="113"/>
      <c r="Q365" s="184">
        <v>43284</v>
      </c>
      <c r="R365" s="32">
        <v>61583.92</v>
      </c>
      <c r="S365" s="184">
        <v>43335</v>
      </c>
      <c r="T365" s="32">
        <v>38957.629999999997</v>
      </c>
      <c r="U365" s="109"/>
      <c r="V365" s="130"/>
      <c r="W365" s="230">
        <v>43402</v>
      </c>
      <c r="X365" s="114">
        <v>53192.82</v>
      </c>
      <c r="Y365" s="201"/>
      <c r="Z365" s="130"/>
      <c r="AA365" s="130"/>
      <c r="AB365" s="130"/>
      <c r="AC365" s="85">
        <f t="shared" si="13"/>
        <v>155313.09</v>
      </c>
      <c r="AD365" s="42"/>
      <c r="AE365" s="24"/>
      <c r="AF365" s="6">
        <f t="shared" si="14"/>
        <v>155313.09</v>
      </c>
      <c r="AG365" s="101"/>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c r="BM365" s="47"/>
      <c r="BN365" s="47"/>
      <c r="BO365" s="47"/>
      <c r="BP365" s="47"/>
      <c r="BQ365" s="47"/>
      <c r="BR365" s="47"/>
      <c r="BS365" s="47"/>
      <c r="BT365" s="47"/>
      <c r="BU365" s="47"/>
      <c r="BV365" s="47"/>
      <c r="BW365" s="47"/>
      <c r="BX365" s="47"/>
    </row>
    <row r="366" spans="1:76" s="59" customFormat="1" ht="17.25" customHeight="1" thickTop="1" thickBot="1" x14ac:dyDescent="0.35">
      <c r="A366" s="9"/>
      <c r="B366" s="28" t="s">
        <v>52</v>
      </c>
      <c r="C366" s="21"/>
      <c r="D366" s="28" t="s">
        <v>511</v>
      </c>
      <c r="E366" s="184"/>
      <c r="F366" s="170"/>
      <c r="G366" s="230"/>
      <c r="H366" s="168"/>
      <c r="I366" s="230"/>
      <c r="J366" s="150"/>
      <c r="K366" s="230"/>
      <c r="L366" s="167"/>
      <c r="M366" s="184">
        <v>43250</v>
      </c>
      <c r="N366" s="32">
        <v>1420</v>
      </c>
      <c r="O366" s="230"/>
      <c r="P366" s="113"/>
      <c r="Q366" s="184">
        <v>43284</v>
      </c>
      <c r="R366" s="32">
        <v>28587.9</v>
      </c>
      <c r="S366" s="184">
        <v>43340</v>
      </c>
      <c r="T366" s="32">
        <v>7100</v>
      </c>
      <c r="U366" s="109"/>
      <c r="V366" s="130"/>
      <c r="W366" s="230">
        <v>43402</v>
      </c>
      <c r="X366" s="114">
        <v>5947.2</v>
      </c>
      <c r="Y366" s="201"/>
      <c r="Z366" s="130"/>
      <c r="AA366" s="130"/>
      <c r="AB366" s="130"/>
      <c r="AC366" s="85">
        <f t="shared" si="13"/>
        <v>43055.1</v>
      </c>
      <c r="AD366" s="42"/>
      <c r="AE366" s="24"/>
      <c r="AF366" s="6">
        <f t="shared" si="14"/>
        <v>43055.1</v>
      </c>
      <c r="AG366" s="101"/>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c r="BM366" s="47"/>
      <c r="BN366" s="47"/>
      <c r="BO366" s="47"/>
      <c r="BP366" s="47"/>
      <c r="BQ366" s="47"/>
      <c r="BR366" s="47"/>
      <c r="BS366" s="47"/>
      <c r="BT366" s="47"/>
      <c r="BU366" s="47"/>
      <c r="BV366" s="47"/>
      <c r="BW366" s="47"/>
      <c r="BX366" s="47"/>
    </row>
    <row r="367" spans="1:76" s="59" customFormat="1" ht="17.25" customHeight="1" thickTop="1" thickBot="1" x14ac:dyDescent="0.35">
      <c r="A367" s="9"/>
      <c r="B367" s="28" t="s">
        <v>52</v>
      </c>
      <c r="C367" s="21"/>
      <c r="D367" s="28" t="s">
        <v>511</v>
      </c>
      <c r="E367" s="184"/>
      <c r="F367" s="170"/>
      <c r="G367" s="230"/>
      <c r="H367" s="168"/>
      <c r="I367" s="230"/>
      <c r="J367" s="150"/>
      <c r="K367" s="230"/>
      <c r="L367" s="167"/>
      <c r="M367" s="184">
        <v>43236</v>
      </c>
      <c r="N367" s="32">
        <v>7222.32</v>
      </c>
      <c r="O367" s="230"/>
      <c r="P367" s="113"/>
      <c r="Q367" s="184">
        <v>43290</v>
      </c>
      <c r="R367" s="32">
        <v>8648.64</v>
      </c>
      <c r="S367" s="36"/>
      <c r="T367" s="130"/>
      <c r="U367" s="109"/>
      <c r="V367" s="130"/>
      <c r="W367" s="230">
        <v>43399</v>
      </c>
      <c r="X367" s="114">
        <v>26571.599999999999</v>
      </c>
      <c r="Y367" s="201"/>
      <c r="Z367" s="130"/>
      <c r="AA367" s="130"/>
      <c r="AB367" s="130"/>
      <c r="AC367" s="85">
        <f t="shared" si="13"/>
        <v>42442.559999999998</v>
      </c>
      <c r="AD367" s="42"/>
      <c r="AE367" s="24"/>
      <c r="AF367" s="6">
        <f t="shared" si="14"/>
        <v>42442.559999999998</v>
      </c>
      <c r="AG367" s="101"/>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c r="BM367" s="47"/>
      <c r="BN367" s="47"/>
      <c r="BO367" s="47"/>
      <c r="BP367" s="47"/>
      <c r="BQ367" s="47"/>
      <c r="BR367" s="47"/>
      <c r="BS367" s="47"/>
      <c r="BT367" s="47"/>
      <c r="BU367" s="47"/>
      <c r="BV367" s="47"/>
      <c r="BW367" s="47"/>
      <c r="BX367" s="47"/>
    </row>
    <row r="368" spans="1:76" s="59" customFormat="1" ht="17.25" customHeight="1" thickTop="1" thickBot="1" x14ac:dyDescent="0.35">
      <c r="A368" s="9"/>
      <c r="B368" s="28" t="s">
        <v>52</v>
      </c>
      <c r="C368" s="28"/>
      <c r="D368" s="28" t="s">
        <v>372</v>
      </c>
      <c r="E368" s="184"/>
      <c r="F368" s="170"/>
      <c r="G368" s="230"/>
      <c r="H368" s="168"/>
      <c r="I368" s="230"/>
      <c r="J368" s="150"/>
      <c r="K368" s="230">
        <v>43217</v>
      </c>
      <c r="L368" s="162">
        <v>24108.9</v>
      </c>
      <c r="M368" s="184"/>
      <c r="N368" s="32"/>
      <c r="O368" s="32"/>
      <c r="P368" s="113"/>
      <c r="Q368" s="230"/>
      <c r="R368" s="114"/>
      <c r="S368" s="36"/>
      <c r="T368" s="130"/>
      <c r="U368" s="109"/>
      <c r="V368" s="130"/>
      <c r="W368" s="31"/>
      <c r="X368" s="130"/>
      <c r="Y368" s="201"/>
      <c r="Z368" s="130"/>
      <c r="AA368" s="130"/>
      <c r="AB368" s="130"/>
      <c r="AC368" s="85">
        <f t="shared" si="13"/>
        <v>24108.9</v>
      </c>
      <c r="AD368" s="42"/>
      <c r="AE368" s="24"/>
      <c r="AF368" s="6">
        <f t="shared" si="14"/>
        <v>24108.9</v>
      </c>
      <c r="AG368" s="101"/>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c r="BM368" s="47"/>
      <c r="BN368" s="47"/>
      <c r="BO368" s="47"/>
      <c r="BP368" s="47"/>
      <c r="BQ368" s="47"/>
      <c r="BR368" s="47"/>
      <c r="BS368" s="47"/>
      <c r="BT368" s="47"/>
      <c r="BU368" s="47"/>
      <c r="BV368" s="47"/>
      <c r="BW368" s="47"/>
      <c r="BX368" s="47"/>
    </row>
    <row r="369" spans="1:76" s="59" customFormat="1" ht="17.25" customHeight="1" thickTop="1" thickBot="1" x14ac:dyDescent="0.35">
      <c r="A369" s="9"/>
      <c r="B369" s="28" t="s">
        <v>626</v>
      </c>
      <c r="C369" s="21"/>
      <c r="D369" s="28" t="s">
        <v>879</v>
      </c>
      <c r="E369" s="184"/>
      <c r="F369" s="170"/>
      <c r="G369" s="230"/>
      <c r="H369" s="168"/>
      <c r="I369" s="230"/>
      <c r="J369" s="150"/>
      <c r="K369" s="230"/>
      <c r="L369" s="162"/>
      <c r="M369" s="184"/>
      <c r="N369" s="167"/>
      <c r="O369" s="32"/>
      <c r="P369" s="113"/>
      <c r="Q369" s="230"/>
      <c r="R369" s="114"/>
      <c r="S369" s="230">
        <v>43343</v>
      </c>
      <c r="T369" s="114">
        <v>77170</v>
      </c>
      <c r="U369" s="109"/>
      <c r="V369" s="130"/>
      <c r="W369" s="31"/>
      <c r="X369" s="130"/>
      <c r="Y369" s="230">
        <v>43417</v>
      </c>
      <c r="Z369" s="114">
        <v>72500</v>
      </c>
      <c r="AA369" s="130"/>
      <c r="AB369" s="130"/>
      <c r="AC369" s="85">
        <f t="shared" si="13"/>
        <v>149670</v>
      </c>
      <c r="AD369" s="42"/>
      <c r="AE369" s="24"/>
      <c r="AF369" s="6">
        <f t="shared" si="14"/>
        <v>149670</v>
      </c>
      <c r="AG369" s="101"/>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c r="BM369" s="47"/>
      <c r="BN369" s="47"/>
      <c r="BO369" s="47"/>
      <c r="BP369" s="47"/>
      <c r="BQ369" s="47"/>
      <c r="BR369" s="47"/>
      <c r="BS369" s="47"/>
      <c r="BT369" s="47"/>
      <c r="BU369" s="47"/>
      <c r="BV369" s="47"/>
      <c r="BW369" s="47"/>
      <c r="BX369" s="47"/>
    </row>
    <row r="370" spans="1:76" s="59" customFormat="1" ht="17.25" customHeight="1" thickTop="1" thickBot="1" x14ac:dyDescent="0.35">
      <c r="A370" s="9"/>
      <c r="B370" s="28" t="s">
        <v>783</v>
      </c>
      <c r="C370" s="21"/>
      <c r="D370" s="28" t="s">
        <v>782</v>
      </c>
      <c r="E370" s="184"/>
      <c r="F370" s="170"/>
      <c r="G370" s="230"/>
      <c r="H370" s="168"/>
      <c r="I370" s="230"/>
      <c r="J370" s="150"/>
      <c r="K370" s="230"/>
      <c r="L370" s="162"/>
      <c r="M370" s="184"/>
      <c r="N370" s="167"/>
      <c r="O370" s="32"/>
      <c r="P370" s="113"/>
      <c r="Q370" s="230"/>
      <c r="R370" s="114"/>
      <c r="S370" s="36"/>
      <c r="T370" s="130"/>
      <c r="U370" s="109"/>
      <c r="V370" s="130"/>
      <c r="W370" s="230"/>
      <c r="X370" s="130"/>
      <c r="Y370" s="230">
        <v>43425</v>
      </c>
      <c r="Z370" s="253">
        <v>9000</v>
      </c>
      <c r="AA370" s="130"/>
      <c r="AB370" s="130"/>
      <c r="AC370" s="85">
        <f t="shared" si="13"/>
        <v>9000</v>
      </c>
      <c r="AD370" s="42"/>
      <c r="AE370" s="24"/>
      <c r="AF370" s="6">
        <f t="shared" si="14"/>
        <v>9000</v>
      </c>
      <c r="AG370" s="101"/>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c r="BM370" s="47"/>
      <c r="BN370" s="47"/>
      <c r="BO370" s="47"/>
      <c r="BP370" s="47"/>
      <c r="BQ370" s="47"/>
      <c r="BR370" s="47"/>
      <c r="BS370" s="47"/>
      <c r="BT370" s="47"/>
      <c r="BU370" s="47"/>
      <c r="BV370" s="47"/>
      <c r="BW370" s="47"/>
      <c r="BX370" s="47"/>
    </row>
    <row r="371" spans="1:76" s="59" customFormat="1" ht="17.25" customHeight="1" thickTop="1" thickBot="1" x14ac:dyDescent="0.35">
      <c r="A371" s="9"/>
      <c r="B371" s="28" t="s">
        <v>52</v>
      </c>
      <c r="C371" s="21"/>
      <c r="D371" s="28" t="s">
        <v>244</v>
      </c>
      <c r="E371" s="184"/>
      <c r="F371" s="170"/>
      <c r="G371" s="184">
        <v>43153</v>
      </c>
      <c r="H371" s="246">
        <v>15457.92</v>
      </c>
      <c r="I371" s="184"/>
      <c r="J371" s="150"/>
      <c r="K371" s="157"/>
      <c r="L371" s="32"/>
      <c r="M371" s="184">
        <v>43236</v>
      </c>
      <c r="N371" s="246">
        <v>14581.7</v>
      </c>
      <c r="O371" s="184">
        <v>43273</v>
      </c>
      <c r="P371" s="246">
        <v>40110</v>
      </c>
      <c r="Q371" s="230"/>
      <c r="R371" s="114"/>
      <c r="S371" s="36"/>
      <c r="T371" s="130"/>
      <c r="U371" s="109"/>
      <c r="V371" s="130"/>
      <c r="W371" s="31"/>
      <c r="X371" s="130"/>
      <c r="Y371" s="201"/>
      <c r="Z371" s="130"/>
      <c r="AA371" s="130"/>
      <c r="AB371" s="130"/>
      <c r="AC371" s="85">
        <f t="shared" si="13"/>
        <v>70149.62</v>
      </c>
      <c r="AD371" s="42"/>
      <c r="AE371" s="24"/>
      <c r="AF371" s="6">
        <f t="shared" si="14"/>
        <v>70149.62</v>
      </c>
      <c r="AG371" s="101"/>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c r="BU371" s="47"/>
      <c r="BV371" s="47"/>
      <c r="BW371" s="47"/>
      <c r="BX371" s="47"/>
    </row>
    <row r="372" spans="1:76" s="59" customFormat="1" ht="17.25" customHeight="1" thickTop="1" thickBot="1" x14ac:dyDescent="0.35">
      <c r="A372" s="9"/>
      <c r="B372" s="28" t="s">
        <v>53</v>
      </c>
      <c r="C372" s="21"/>
      <c r="D372" s="20" t="s">
        <v>244</v>
      </c>
      <c r="E372" s="184"/>
      <c r="F372" s="170"/>
      <c r="G372" s="230"/>
      <c r="H372" s="170"/>
      <c r="I372" s="184"/>
      <c r="J372" s="150"/>
      <c r="K372" s="157"/>
      <c r="L372" s="167"/>
      <c r="M372" s="184"/>
      <c r="N372" s="32"/>
      <c r="O372" s="184">
        <v>43256</v>
      </c>
      <c r="P372" s="246">
        <v>25000</v>
      </c>
      <c r="Q372" s="230"/>
      <c r="R372" s="114"/>
      <c r="S372" s="36"/>
      <c r="T372" s="130"/>
      <c r="U372" s="109"/>
      <c r="V372" s="130"/>
      <c r="W372" s="31"/>
      <c r="X372" s="130"/>
      <c r="Y372" s="201"/>
      <c r="Z372" s="130"/>
      <c r="AA372" s="130"/>
      <c r="AB372" s="130"/>
      <c r="AC372" s="85">
        <f t="shared" si="13"/>
        <v>25000</v>
      </c>
      <c r="AD372" s="42"/>
      <c r="AE372" s="24"/>
      <c r="AF372" s="6">
        <f t="shared" si="14"/>
        <v>25000</v>
      </c>
      <c r="AG372" s="101"/>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c r="BM372" s="47"/>
      <c r="BN372" s="47"/>
      <c r="BO372" s="47"/>
      <c r="BP372" s="47"/>
      <c r="BQ372" s="47"/>
      <c r="BR372" s="47"/>
      <c r="BS372" s="47"/>
      <c r="BT372" s="47"/>
      <c r="BU372" s="47"/>
      <c r="BV372" s="47"/>
      <c r="BW372" s="47"/>
      <c r="BX372" s="47"/>
    </row>
    <row r="373" spans="1:76" s="59" customFormat="1" ht="17.25" customHeight="1" thickTop="1" thickBot="1" x14ac:dyDescent="0.35">
      <c r="A373" s="9"/>
      <c r="B373" s="28" t="s">
        <v>53</v>
      </c>
      <c r="C373" s="21"/>
      <c r="D373" s="20" t="s">
        <v>244</v>
      </c>
      <c r="E373" s="184"/>
      <c r="F373" s="170"/>
      <c r="G373" s="230"/>
      <c r="H373" s="170"/>
      <c r="I373" s="184"/>
      <c r="J373" s="150"/>
      <c r="K373" s="157"/>
      <c r="L373" s="167"/>
      <c r="M373" s="184"/>
      <c r="N373" s="32"/>
      <c r="O373" s="184">
        <v>43256</v>
      </c>
      <c r="P373" s="246">
        <v>78400</v>
      </c>
      <c r="Q373" s="230"/>
      <c r="R373" s="114"/>
      <c r="S373" s="36"/>
      <c r="T373" s="130"/>
      <c r="U373" s="109"/>
      <c r="V373" s="130"/>
      <c r="W373" s="31"/>
      <c r="X373" s="130"/>
      <c r="Y373" s="201"/>
      <c r="Z373" s="130"/>
      <c r="AA373" s="130"/>
      <c r="AB373" s="130"/>
      <c r="AC373" s="85">
        <f t="shared" si="13"/>
        <v>78400</v>
      </c>
      <c r="AD373" s="42"/>
      <c r="AE373" s="24"/>
      <c r="AF373" s="6">
        <f t="shared" si="14"/>
        <v>78400</v>
      </c>
      <c r="AG373" s="101"/>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c r="BM373" s="47"/>
      <c r="BN373" s="47"/>
      <c r="BO373" s="47"/>
      <c r="BP373" s="47"/>
      <c r="BQ373" s="47"/>
      <c r="BR373" s="47"/>
      <c r="BS373" s="47"/>
      <c r="BT373" s="47"/>
      <c r="BU373" s="47"/>
      <c r="BV373" s="47"/>
      <c r="BW373" s="47"/>
      <c r="BX373" s="47"/>
    </row>
    <row r="374" spans="1:76" s="59" customFormat="1" ht="17.25" customHeight="1" thickTop="1" thickBot="1" x14ac:dyDescent="0.35">
      <c r="A374" s="9"/>
      <c r="B374" s="28" t="s">
        <v>62</v>
      </c>
      <c r="C374" s="21"/>
      <c r="D374" s="20" t="s">
        <v>416</v>
      </c>
      <c r="E374" s="184"/>
      <c r="F374" s="170"/>
      <c r="G374" s="230"/>
      <c r="H374" s="170"/>
      <c r="I374" s="184"/>
      <c r="J374" s="150"/>
      <c r="K374" s="157"/>
      <c r="L374" s="167"/>
      <c r="M374" s="184">
        <v>43250</v>
      </c>
      <c r="N374" s="246">
        <v>106009</v>
      </c>
      <c r="O374" s="32"/>
      <c r="P374" s="113"/>
      <c r="Q374" s="230"/>
      <c r="R374" s="114"/>
      <c r="S374" s="36"/>
      <c r="T374" s="130"/>
      <c r="U374" s="109"/>
      <c r="V374" s="130"/>
      <c r="W374" s="31"/>
      <c r="X374" s="130"/>
      <c r="Y374" s="201"/>
      <c r="Z374" s="130"/>
      <c r="AA374" s="130"/>
      <c r="AB374" s="130"/>
      <c r="AC374" s="85">
        <f t="shared" si="13"/>
        <v>106009</v>
      </c>
      <c r="AD374" s="42"/>
      <c r="AE374" s="24"/>
      <c r="AF374" s="6">
        <f t="shared" si="14"/>
        <v>106009</v>
      </c>
      <c r="AG374" s="101"/>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c r="BM374" s="47"/>
      <c r="BN374" s="47"/>
      <c r="BO374" s="47"/>
      <c r="BP374" s="47"/>
      <c r="BQ374" s="47"/>
      <c r="BR374" s="47"/>
      <c r="BS374" s="47"/>
      <c r="BT374" s="47"/>
      <c r="BU374" s="47"/>
      <c r="BV374" s="47"/>
      <c r="BW374" s="47"/>
      <c r="BX374" s="47"/>
    </row>
    <row r="375" spans="1:76" s="59" customFormat="1" ht="17.25" customHeight="1" thickTop="1" thickBot="1" x14ac:dyDescent="0.35">
      <c r="A375" s="9"/>
      <c r="B375" s="28" t="s">
        <v>596</v>
      </c>
      <c r="C375" s="21"/>
      <c r="D375" s="28" t="s">
        <v>164</v>
      </c>
      <c r="E375" s="230"/>
      <c r="F375" s="170"/>
      <c r="G375" s="184">
        <v>43133</v>
      </c>
      <c r="H375" s="246">
        <v>107550</v>
      </c>
      <c r="I375" s="184"/>
      <c r="J375" s="235"/>
      <c r="K375" s="184">
        <v>43192</v>
      </c>
      <c r="L375" s="246">
        <v>220500</v>
      </c>
      <c r="M375" s="184"/>
      <c r="N375" s="246"/>
      <c r="O375" s="32"/>
      <c r="P375" s="113"/>
      <c r="Q375" s="230">
        <v>43291</v>
      </c>
      <c r="R375" s="171">
        <v>37605</v>
      </c>
      <c r="S375" s="36"/>
      <c r="T375" s="130"/>
      <c r="U375" s="230">
        <v>43370</v>
      </c>
      <c r="V375" s="171">
        <v>103321</v>
      </c>
      <c r="W375" s="31"/>
      <c r="X375" s="130"/>
      <c r="Y375" s="201"/>
      <c r="Z375" s="130"/>
      <c r="AA375" s="130"/>
      <c r="AB375" s="130"/>
      <c r="AC375" s="85">
        <f t="shared" si="13"/>
        <v>468976</v>
      </c>
      <c r="AD375" s="42"/>
      <c r="AE375" s="24"/>
      <c r="AF375" s="6">
        <f t="shared" si="14"/>
        <v>468976</v>
      </c>
      <c r="AG375" s="101"/>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c r="BM375" s="47"/>
      <c r="BN375" s="47"/>
      <c r="BO375" s="47"/>
      <c r="BP375" s="47"/>
      <c r="BQ375" s="47"/>
      <c r="BR375" s="47"/>
      <c r="BS375" s="47"/>
      <c r="BT375" s="47"/>
      <c r="BU375" s="47"/>
      <c r="BV375" s="47"/>
      <c r="BW375" s="47"/>
      <c r="BX375" s="47"/>
    </row>
    <row r="376" spans="1:76" s="59" customFormat="1" ht="17.25" customHeight="1" thickTop="1" thickBot="1" x14ac:dyDescent="0.35">
      <c r="A376" s="9"/>
      <c r="B376" s="28" t="s">
        <v>152</v>
      </c>
      <c r="C376" s="21"/>
      <c r="D376" s="28" t="s">
        <v>226</v>
      </c>
      <c r="E376" s="230"/>
      <c r="F376" s="170"/>
      <c r="G376" s="230">
        <v>43147</v>
      </c>
      <c r="H376" s="162">
        <v>17132.400000000001</v>
      </c>
      <c r="I376" s="184"/>
      <c r="J376" s="235"/>
      <c r="K376" s="157"/>
      <c r="L376" s="32"/>
      <c r="M376" s="184">
        <v>43228</v>
      </c>
      <c r="N376" s="162">
        <v>6096.64</v>
      </c>
      <c r="O376" s="32"/>
      <c r="P376" s="113"/>
      <c r="Q376" s="230"/>
      <c r="R376" s="114"/>
      <c r="S376" s="36"/>
      <c r="T376" s="130"/>
      <c r="U376" s="109"/>
      <c r="V376" s="130"/>
      <c r="W376" s="31"/>
      <c r="X376" s="130"/>
      <c r="Y376" s="201"/>
      <c r="Z376" s="130"/>
      <c r="AA376" s="130"/>
      <c r="AB376" s="130"/>
      <c r="AC376" s="85">
        <f t="shared" si="13"/>
        <v>23229.040000000001</v>
      </c>
      <c r="AD376" s="42"/>
      <c r="AE376" s="24"/>
      <c r="AF376" s="6">
        <f t="shared" si="14"/>
        <v>23229.040000000001</v>
      </c>
      <c r="AG376" s="101"/>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c r="BM376" s="47"/>
      <c r="BN376" s="47"/>
      <c r="BO376" s="47"/>
      <c r="BP376" s="47"/>
      <c r="BQ376" s="47"/>
      <c r="BR376" s="47"/>
      <c r="BS376" s="47"/>
      <c r="BT376" s="47"/>
      <c r="BU376" s="47"/>
      <c r="BV376" s="47"/>
      <c r="BW376" s="47"/>
      <c r="BX376" s="47"/>
    </row>
    <row r="377" spans="1:76" s="59" customFormat="1" ht="17.25" customHeight="1" thickTop="1" thickBot="1" x14ac:dyDescent="0.35">
      <c r="A377" s="9"/>
      <c r="B377" s="28" t="s">
        <v>115</v>
      </c>
      <c r="C377" s="21"/>
      <c r="D377" s="28" t="s">
        <v>635</v>
      </c>
      <c r="E377" s="230"/>
      <c r="F377" s="170"/>
      <c r="G377" s="230"/>
      <c r="H377" s="162"/>
      <c r="I377" s="184"/>
      <c r="J377" s="235"/>
      <c r="K377" s="157"/>
      <c r="L377" s="32"/>
      <c r="M377" s="184"/>
      <c r="N377" s="162"/>
      <c r="O377" s="32"/>
      <c r="P377" s="113"/>
      <c r="Q377" s="230"/>
      <c r="R377" s="114"/>
      <c r="S377" s="230">
        <v>43313</v>
      </c>
      <c r="T377" s="253">
        <v>94150</v>
      </c>
      <c r="U377" s="109"/>
      <c r="V377" s="130"/>
      <c r="W377" s="31"/>
      <c r="X377" s="130"/>
      <c r="Y377" s="201"/>
      <c r="Z377" s="130"/>
      <c r="AA377" s="130"/>
      <c r="AB377" s="130"/>
      <c r="AC377" s="85">
        <f t="shared" si="13"/>
        <v>94150</v>
      </c>
      <c r="AD377" s="42"/>
      <c r="AE377" s="24"/>
      <c r="AF377" s="6">
        <f t="shared" si="14"/>
        <v>94150</v>
      </c>
      <c r="AG377" s="101"/>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c r="BM377" s="47"/>
      <c r="BN377" s="47"/>
      <c r="BO377" s="47"/>
      <c r="BP377" s="47"/>
      <c r="BQ377" s="47"/>
      <c r="BR377" s="47"/>
      <c r="BS377" s="47"/>
      <c r="BT377" s="47"/>
      <c r="BU377" s="47"/>
      <c r="BV377" s="47"/>
      <c r="BW377" s="47"/>
      <c r="BX377" s="47"/>
    </row>
    <row r="378" spans="1:76" s="59" customFormat="1" ht="17.25" customHeight="1" thickTop="1" thickBot="1" x14ac:dyDescent="0.35">
      <c r="A378" s="9"/>
      <c r="B378" s="28" t="s">
        <v>755</v>
      </c>
      <c r="C378" s="21"/>
      <c r="D378" s="28" t="s">
        <v>754</v>
      </c>
      <c r="E378" s="230"/>
      <c r="F378" s="170"/>
      <c r="G378" s="230"/>
      <c r="H378" s="162"/>
      <c r="I378" s="184"/>
      <c r="J378" s="235"/>
      <c r="K378" s="157"/>
      <c r="L378" s="32"/>
      <c r="M378" s="184"/>
      <c r="N378" s="162"/>
      <c r="O378" s="32"/>
      <c r="P378" s="113"/>
      <c r="Q378" s="230"/>
      <c r="R378" s="114"/>
      <c r="S378" s="36"/>
      <c r="T378" s="223"/>
      <c r="U378" s="109"/>
      <c r="V378" s="130"/>
      <c r="W378" s="230">
        <v>43403</v>
      </c>
      <c r="X378" s="253">
        <v>13200</v>
      </c>
      <c r="Y378" s="201"/>
      <c r="Z378" s="130"/>
      <c r="AA378" s="130"/>
      <c r="AB378" s="130"/>
      <c r="AC378" s="85">
        <f t="shared" si="13"/>
        <v>13200</v>
      </c>
      <c r="AD378" s="42"/>
      <c r="AE378" s="24"/>
      <c r="AF378" s="6">
        <f t="shared" si="14"/>
        <v>13200</v>
      </c>
      <c r="AG378" s="101"/>
      <c r="AH378" s="47"/>
      <c r="AI378" s="47"/>
      <c r="AJ378" s="47"/>
      <c r="AK378" s="47"/>
      <c r="AL378" s="47"/>
      <c r="AM378" s="47"/>
      <c r="AN378" s="47"/>
      <c r="AO378" s="47"/>
      <c r="AP378" s="47"/>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c r="BM378" s="47"/>
      <c r="BN378" s="47"/>
      <c r="BO378" s="47"/>
      <c r="BP378" s="47"/>
      <c r="BQ378" s="47"/>
      <c r="BR378" s="47"/>
      <c r="BS378" s="47"/>
      <c r="BT378" s="47"/>
      <c r="BU378" s="47"/>
      <c r="BV378" s="47"/>
      <c r="BW378" s="47"/>
      <c r="BX378" s="47"/>
    </row>
    <row r="379" spans="1:76" s="59" customFormat="1" ht="17.25" customHeight="1" thickTop="1" thickBot="1" x14ac:dyDescent="0.35">
      <c r="A379" s="9"/>
      <c r="B379" s="28" t="s">
        <v>755</v>
      </c>
      <c r="C379" s="21"/>
      <c r="D379" s="28" t="s">
        <v>754</v>
      </c>
      <c r="E379" s="230"/>
      <c r="F379" s="170"/>
      <c r="G379" s="230"/>
      <c r="H379" s="162"/>
      <c r="I379" s="184"/>
      <c r="J379" s="235"/>
      <c r="K379" s="157"/>
      <c r="L379" s="32"/>
      <c r="M379" s="184"/>
      <c r="N379" s="162"/>
      <c r="O379" s="32"/>
      <c r="P379" s="113"/>
      <c r="Q379" s="230"/>
      <c r="R379" s="114"/>
      <c r="S379" s="36"/>
      <c r="T379" s="130"/>
      <c r="U379" s="109"/>
      <c r="V379" s="130"/>
      <c r="W379" s="230">
        <v>43404</v>
      </c>
      <c r="X379" s="253">
        <v>5850</v>
      </c>
      <c r="Y379" s="201"/>
      <c r="Z379" s="130"/>
      <c r="AA379" s="130"/>
      <c r="AB379" s="130"/>
      <c r="AC379" s="85">
        <f t="shared" si="13"/>
        <v>5850</v>
      </c>
      <c r="AD379" s="42"/>
      <c r="AE379" s="24"/>
      <c r="AF379" s="6">
        <f t="shared" si="14"/>
        <v>5850</v>
      </c>
      <c r="AG379" s="101"/>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c r="BM379" s="47"/>
      <c r="BN379" s="47"/>
      <c r="BO379" s="47"/>
      <c r="BP379" s="47"/>
      <c r="BQ379" s="47"/>
      <c r="BR379" s="47"/>
      <c r="BS379" s="47"/>
      <c r="BT379" s="47"/>
      <c r="BU379" s="47"/>
      <c r="BV379" s="47"/>
      <c r="BW379" s="47"/>
      <c r="BX379" s="47"/>
    </row>
    <row r="380" spans="1:76" s="59" customFormat="1" ht="17.25" customHeight="1" thickTop="1" thickBot="1" x14ac:dyDescent="0.35">
      <c r="A380" s="9"/>
      <c r="B380" s="28" t="s">
        <v>79</v>
      </c>
      <c r="C380" s="21"/>
      <c r="D380" s="28" t="s">
        <v>75</v>
      </c>
      <c r="E380" s="230">
        <v>43110</v>
      </c>
      <c r="F380" s="246">
        <v>195400</v>
      </c>
      <c r="G380" s="230"/>
      <c r="H380" s="170"/>
      <c r="I380" s="184"/>
      <c r="J380" s="150"/>
      <c r="K380" s="157"/>
      <c r="L380" s="32"/>
      <c r="M380" s="184"/>
      <c r="N380" s="167"/>
      <c r="O380" s="32"/>
      <c r="P380" s="113"/>
      <c r="Q380" s="230"/>
      <c r="R380" s="114"/>
      <c r="S380" s="36"/>
      <c r="T380" s="130"/>
      <c r="U380" s="109"/>
      <c r="V380" s="130"/>
      <c r="W380" s="31"/>
      <c r="X380" s="130"/>
      <c r="Y380" s="201"/>
      <c r="Z380" s="130"/>
      <c r="AA380" s="130"/>
      <c r="AB380" s="130"/>
      <c r="AC380" s="85">
        <f t="shared" si="13"/>
        <v>195400</v>
      </c>
      <c r="AD380" s="42"/>
      <c r="AE380" s="24"/>
      <c r="AF380" s="6">
        <f t="shared" si="14"/>
        <v>195400</v>
      </c>
      <c r="AG380" s="101"/>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c r="BM380" s="47"/>
      <c r="BN380" s="47"/>
      <c r="BO380" s="47"/>
      <c r="BP380" s="47"/>
      <c r="BQ380" s="47"/>
      <c r="BR380" s="47"/>
      <c r="BS380" s="47"/>
      <c r="BT380" s="47"/>
      <c r="BU380" s="47"/>
      <c r="BV380" s="47"/>
      <c r="BW380" s="47"/>
      <c r="BX380" s="47"/>
    </row>
    <row r="381" spans="1:76" s="59" customFormat="1" ht="17.25" customHeight="1" thickTop="1" thickBot="1" x14ac:dyDescent="0.35">
      <c r="A381" s="9"/>
      <c r="B381" s="28" t="s">
        <v>46</v>
      </c>
      <c r="C381" s="266"/>
      <c r="D381" s="28" t="s">
        <v>670</v>
      </c>
      <c r="E381" s="184"/>
      <c r="F381" s="170"/>
      <c r="G381" s="230"/>
      <c r="H381" s="162"/>
      <c r="I381" s="115"/>
      <c r="J381" s="32"/>
      <c r="K381" s="184"/>
      <c r="L381" s="32"/>
      <c r="M381" s="184"/>
      <c r="N381" s="32"/>
      <c r="O381" s="202">
        <v>43279</v>
      </c>
      <c r="P381" s="171">
        <v>1698782.3</v>
      </c>
      <c r="Q381" s="230"/>
      <c r="R381" s="222"/>
      <c r="S381" s="36"/>
      <c r="T381" s="223"/>
      <c r="U381" s="109"/>
      <c r="V381" s="223"/>
      <c r="W381" s="201"/>
      <c r="X381" s="223"/>
      <c r="Y381" s="201"/>
      <c r="Z381" s="223"/>
      <c r="AA381" s="223"/>
      <c r="AB381" s="223"/>
      <c r="AC381" s="85">
        <f t="shared" si="13"/>
        <v>1698782.3</v>
      </c>
      <c r="AD381" s="42"/>
      <c r="AE381" s="24"/>
      <c r="AF381" s="6">
        <f t="shared" si="14"/>
        <v>1698782.3</v>
      </c>
      <c r="AG381" s="101"/>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c r="BM381" s="47"/>
      <c r="BN381" s="47"/>
      <c r="BO381" s="47"/>
      <c r="BP381" s="47"/>
      <c r="BQ381" s="47"/>
      <c r="BR381" s="47"/>
      <c r="BS381" s="47"/>
      <c r="BT381" s="47"/>
      <c r="BU381" s="47"/>
      <c r="BV381" s="47"/>
      <c r="BW381" s="47"/>
      <c r="BX381" s="47"/>
    </row>
    <row r="382" spans="1:76" s="59" customFormat="1" ht="17.25" customHeight="1" thickTop="1" thickBot="1" x14ac:dyDescent="0.35">
      <c r="A382" s="9"/>
      <c r="B382" s="28" t="s">
        <v>65</v>
      </c>
      <c r="C382" s="125"/>
      <c r="D382" s="28" t="s">
        <v>670</v>
      </c>
      <c r="E382" s="184"/>
      <c r="F382" s="246"/>
      <c r="G382" s="115">
        <v>43144</v>
      </c>
      <c r="H382" s="162">
        <v>34130.019999999997</v>
      </c>
      <c r="I382" s="224"/>
      <c r="J382" s="168"/>
      <c r="K382" s="115"/>
      <c r="L382" s="32"/>
      <c r="M382" s="184"/>
      <c r="N382" s="32"/>
      <c r="O382" s="202"/>
      <c r="P382" s="113"/>
      <c r="Q382" s="230"/>
      <c r="R382" s="114"/>
      <c r="S382" s="36"/>
      <c r="T382" s="130"/>
      <c r="U382" s="109"/>
      <c r="V382" s="130"/>
      <c r="W382" s="107"/>
      <c r="X382" s="130"/>
      <c r="Y382" s="201"/>
      <c r="Z382" s="130"/>
      <c r="AA382" s="130"/>
      <c r="AB382" s="130"/>
      <c r="AC382" s="85">
        <f t="shared" si="13"/>
        <v>34130.019999999997</v>
      </c>
      <c r="AD382" s="42"/>
      <c r="AE382" s="24"/>
      <c r="AF382" s="6">
        <f t="shared" si="14"/>
        <v>34130.019999999997</v>
      </c>
      <c r="AG382" s="101"/>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c r="BM382" s="47"/>
      <c r="BN382" s="47"/>
      <c r="BO382" s="47"/>
      <c r="BP382" s="47"/>
      <c r="BQ382" s="47"/>
      <c r="BR382" s="47"/>
      <c r="BS382" s="47"/>
      <c r="BT382" s="47"/>
      <c r="BU382" s="47"/>
      <c r="BV382" s="47"/>
      <c r="BW382" s="47"/>
      <c r="BX382" s="47"/>
    </row>
    <row r="383" spans="1:76" s="59" customFormat="1" ht="17.25" customHeight="1" thickTop="1" thickBot="1" x14ac:dyDescent="0.35">
      <c r="A383" s="9"/>
      <c r="B383" s="28" t="s">
        <v>736</v>
      </c>
      <c r="C383" s="125"/>
      <c r="D383" s="28" t="s">
        <v>735</v>
      </c>
      <c r="E383" s="184"/>
      <c r="F383" s="246"/>
      <c r="G383" s="115"/>
      <c r="H383" s="162"/>
      <c r="I383" s="230"/>
      <c r="J383" s="162"/>
      <c r="K383" s="115"/>
      <c r="L383" s="32"/>
      <c r="M383" s="184"/>
      <c r="N383" s="32"/>
      <c r="O383" s="202"/>
      <c r="P383" s="113"/>
      <c r="Q383" s="230"/>
      <c r="R383" s="114"/>
      <c r="S383" s="230"/>
      <c r="T383" s="130"/>
      <c r="U383" s="109"/>
      <c r="V383" s="255"/>
      <c r="W383" s="230">
        <v>43388</v>
      </c>
      <c r="X383" s="253">
        <v>285186</v>
      </c>
      <c r="Y383" s="201"/>
      <c r="Z383" s="130"/>
      <c r="AA383" s="130"/>
      <c r="AB383" s="130"/>
      <c r="AC383" s="85">
        <f t="shared" si="13"/>
        <v>285186</v>
      </c>
      <c r="AD383" s="42"/>
      <c r="AE383" s="24"/>
      <c r="AF383" s="6">
        <f t="shared" si="14"/>
        <v>285186</v>
      </c>
      <c r="AG383" s="101"/>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c r="BM383" s="47"/>
      <c r="BN383" s="47"/>
      <c r="BO383" s="47"/>
      <c r="BP383" s="47"/>
      <c r="BQ383" s="47"/>
      <c r="BR383" s="47"/>
      <c r="BS383" s="47"/>
      <c r="BT383" s="47"/>
      <c r="BU383" s="47"/>
      <c r="BV383" s="47"/>
      <c r="BW383" s="47"/>
      <c r="BX383" s="47"/>
    </row>
    <row r="384" spans="1:76" s="59" customFormat="1" ht="17.25" customHeight="1" thickTop="1" thickBot="1" x14ac:dyDescent="0.35">
      <c r="A384" s="9"/>
      <c r="B384" s="28" t="s">
        <v>781</v>
      </c>
      <c r="C384" s="125"/>
      <c r="D384" s="28" t="s">
        <v>705</v>
      </c>
      <c r="E384" s="184"/>
      <c r="F384" s="246"/>
      <c r="G384" s="115"/>
      <c r="H384" s="162"/>
      <c r="I384" s="230"/>
      <c r="J384" s="162"/>
      <c r="K384" s="115"/>
      <c r="L384" s="32"/>
      <c r="M384" s="184"/>
      <c r="N384" s="32"/>
      <c r="O384" s="202"/>
      <c r="P384" s="113"/>
      <c r="Q384" s="230"/>
      <c r="R384" s="114"/>
      <c r="S384" s="230"/>
      <c r="T384" s="130"/>
      <c r="U384" s="36"/>
      <c r="V384" s="130"/>
      <c r="W384" s="230">
        <v>43396</v>
      </c>
      <c r="X384" s="253">
        <v>11993.74</v>
      </c>
      <c r="Y384" s="230">
        <v>43423</v>
      </c>
      <c r="Z384" s="253">
        <v>45812.25</v>
      </c>
      <c r="AA384" s="130"/>
      <c r="AB384" s="130"/>
      <c r="AC384" s="85">
        <f t="shared" si="13"/>
        <v>57805.99</v>
      </c>
      <c r="AD384" s="42"/>
      <c r="AE384" s="24"/>
      <c r="AF384" s="6">
        <f t="shared" si="14"/>
        <v>57805.99</v>
      </c>
      <c r="AG384" s="101"/>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c r="BM384" s="47"/>
      <c r="BN384" s="47"/>
      <c r="BO384" s="47"/>
      <c r="BP384" s="47"/>
      <c r="BQ384" s="47"/>
      <c r="BR384" s="47"/>
      <c r="BS384" s="47"/>
      <c r="BT384" s="47"/>
      <c r="BU384" s="47"/>
      <c r="BV384" s="47"/>
      <c r="BW384" s="47"/>
      <c r="BX384" s="47"/>
    </row>
    <row r="385" spans="1:76" s="59" customFormat="1" ht="17.25" customHeight="1" thickTop="1" thickBot="1" x14ac:dyDescent="0.35">
      <c r="A385" s="9"/>
      <c r="B385" s="28" t="s">
        <v>52</v>
      </c>
      <c r="C385" s="21"/>
      <c r="D385" s="28" t="s">
        <v>425</v>
      </c>
      <c r="E385" s="230"/>
      <c r="F385" s="170"/>
      <c r="G385" s="230"/>
      <c r="H385" s="170"/>
      <c r="I385" s="184"/>
      <c r="J385" s="150"/>
      <c r="K385" s="157"/>
      <c r="L385" s="32"/>
      <c r="M385" s="184"/>
      <c r="N385" s="32"/>
      <c r="O385" s="230">
        <v>43256</v>
      </c>
      <c r="P385" s="246">
        <v>23983.4</v>
      </c>
      <c r="Q385" s="230"/>
      <c r="R385" s="114"/>
      <c r="S385" s="36"/>
      <c r="T385" s="130"/>
      <c r="U385" s="109"/>
      <c r="V385" s="130"/>
      <c r="W385" s="31"/>
      <c r="X385" s="130"/>
      <c r="Y385" s="201"/>
      <c r="Z385" s="130"/>
      <c r="AA385" s="130"/>
      <c r="AB385" s="130"/>
      <c r="AC385" s="85">
        <f t="shared" si="13"/>
        <v>23983.4</v>
      </c>
      <c r="AD385" s="42"/>
      <c r="AE385" s="24"/>
      <c r="AF385" s="6">
        <f t="shared" si="14"/>
        <v>23983.4</v>
      </c>
      <c r="AG385" s="101"/>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c r="BM385" s="47"/>
      <c r="BN385" s="47"/>
      <c r="BO385" s="47"/>
      <c r="BP385" s="47"/>
      <c r="BQ385" s="47"/>
      <c r="BR385" s="47"/>
      <c r="BS385" s="47"/>
      <c r="BT385" s="47"/>
      <c r="BU385" s="47"/>
      <c r="BV385" s="47"/>
      <c r="BW385" s="47"/>
      <c r="BX385" s="47"/>
    </row>
    <row r="386" spans="1:76" s="59" customFormat="1" ht="17.25" customHeight="1" thickTop="1" thickBot="1" x14ac:dyDescent="0.35">
      <c r="A386" s="9"/>
      <c r="B386" s="28" t="s">
        <v>855</v>
      </c>
      <c r="C386" s="21"/>
      <c r="D386" s="28" t="s">
        <v>676</v>
      </c>
      <c r="E386" s="230"/>
      <c r="F386" s="170"/>
      <c r="G386" s="230"/>
      <c r="H386" s="162"/>
      <c r="I386" s="184"/>
      <c r="J386" s="150"/>
      <c r="K386" s="157"/>
      <c r="L386" s="167"/>
      <c r="M386" s="184"/>
      <c r="N386" s="32"/>
      <c r="O386" s="32"/>
      <c r="P386" s="113"/>
      <c r="Q386" s="230"/>
      <c r="R386" s="113"/>
      <c r="S386" s="230">
        <v>43319</v>
      </c>
      <c r="T386" s="253">
        <v>45510.74</v>
      </c>
      <c r="U386" s="109"/>
      <c r="V386" s="130"/>
      <c r="W386" s="31"/>
      <c r="X386" s="130"/>
      <c r="Y386" s="201"/>
      <c r="Z386" s="130"/>
      <c r="AA386" s="130"/>
      <c r="AB386" s="130"/>
      <c r="AC386" s="85">
        <f t="shared" si="13"/>
        <v>45510.74</v>
      </c>
      <c r="AD386" s="42"/>
      <c r="AE386" s="24"/>
      <c r="AF386" s="6">
        <f t="shared" si="14"/>
        <v>45510.74</v>
      </c>
      <c r="AG386" s="101"/>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c r="BM386" s="47"/>
      <c r="BN386" s="47"/>
      <c r="BO386" s="47"/>
      <c r="BP386" s="47"/>
      <c r="BQ386" s="47"/>
      <c r="BR386" s="47"/>
      <c r="BS386" s="47"/>
      <c r="BT386" s="47"/>
      <c r="BU386" s="47"/>
      <c r="BV386" s="47"/>
      <c r="BW386" s="47"/>
      <c r="BX386" s="47"/>
    </row>
    <row r="387" spans="1:76" s="59" customFormat="1" ht="28.5" customHeight="1" thickTop="1" thickBot="1" x14ac:dyDescent="0.35">
      <c r="A387" s="9"/>
      <c r="B387" s="28" t="s">
        <v>855</v>
      </c>
      <c r="C387" s="21"/>
      <c r="D387" s="28" t="s">
        <v>856</v>
      </c>
      <c r="E387" s="230"/>
      <c r="F387" s="170"/>
      <c r="G387" s="230"/>
      <c r="H387" s="162"/>
      <c r="I387" s="184"/>
      <c r="J387" s="150"/>
      <c r="K387" s="157"/>
      <c r="L387" s="167"/>
      <c r="M387" s="184"/>
      <c r="N387" s="32"/>
      <c r="O387" s="32"/>
      <c r="P387" s="113"/>
      <c r="Q387" s="230"/>
      <c r="R387" s="113"/>
      <c r="S387" s="230">
        <v>43326</v>
      </c>
      <c r="T387" s="253">
        <v>168994</v>
      </c>
      <c r="U387" s="109"/>
      <c r="V387" s="255"/>
      <c r="W387" s="31"/>
      <c r="X387" s="130"/>
      <c r="Y387" s="201"/>
      <c r="Z387" s="130"/>
      <c r="AA387" s="130"/>
      <c r="AB387" s="130"/>
      <c r="AC387" s="85">
        <f t="shared" si="13"/>
        <v>168994</v>
      </c>
      <c r="AD387" s="42"/>
      <c r="AE387" s="24"/>
      <c r="AF387" s="6">
        <f t="shared" si="14"/>
        <v>168994</v>
      </c>
      <c r="AG387" s="101"/>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c r="BM387" s="47"/>
      <c r="BN387" s="47"/>
      <c r="BO387" s="47"/>
      <c r="BP387" s="47"/>
      <c r="BQ387" s="47"/>
      <c r="BR387" s="47"/>
      <c r="BS387" s="47"/>
      <c r="BT387" s="47"/>
      <c r="BU387" s="47"/>
      <c r="BV387" s="47"/>
      <c r="BW387" s="47"/>
      <c r="BX387" s="47"/>
    </row>
    <row r="388" spans="1:76" s="59" customFormat="1" ht="17.25" customHeight="1" thickTop="1" thickBot="1" x14ac:dyDescent="0.35">
      <c r="A388" s="9"/>
      <c r="B388" s="28" t="s">
        <v>52</v>
      </c>
      <c r="C388" s="21"/>
      <c r="D388" s="28" t="s">
        <v>703</v>
      </c>
      <c r="E388" s="230"/>
      <c r="F388" s="170"/>
      <c r="G388" s="230"/>
      <c r="H388" s="170"/>
      <c r="I388" s="184"/>
      <c r="J388" s="150"/>
      <c r="K388" s="157"/>
      <c r="L388" s="32"/>
      <c r="M388" s="184"/>
      <c r="N388" s="32"/>
      <c r="O388" s="230"/>
      <c r="P388" s="253"/>
      <c r="Q388" s="230"/>
      <c r="R388" s="114"/>
      <c r="S388" s="36"/>
      <c r="T388" s="130"/>
      <c r="U388" s="230">
        <v>43370</v>
      </c>
      <c r="V388" s="253">
        <v>14080</v>
      </c>
      <c r="W388" s="31"/>
      <c r="X388" s="130"/>
      <c r="Y388" s="201"/>
      <c r="Z388" s="130"/>
      <c r="AA388" s="130"/>
      <c r="AB388" s="130"/>
      <c r="AC388" s="85">
        <f t="shared" si="13"/>
        <v>14080</v>
      </c>
      <c r="AD388" s="42"/>
      <c r="AE388" s="24"/>
      <c r="AF388" s="6">
        <f t="shared" si="14"/>
        <v>14080</v>
      </c>
      <c r="AG388" s="101"/>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c r="BM388" s="47"/>
      <c r="BN388" s="47"/>
      <c r="BO388" s="47"/>
      <c r="BP388" s="47"/>
      <c r="BQ388" s="47"/>
      <c r="BR388" s="47"/>
      <c r="BS388" s="47"/>
      <c r="BT388" s="47"/>
      <c r="BU388" s="47"/>
      <c r="BV388" s="47"/>
      <c r="BW388" s="47"/>
      <c r="BX388" s="47"/>
    </row>
    <row r="389" spans="1:76" s="59" customFormat="1" ht="17.25" customHeight="1" thickTop="1" thickBot="1" x14ac:dyDescent="0.35">
      <c r="A389" s="9"/>
      <c r="B389" s="28" t="s">
        <v>52</v>
      </c>
      <c r="C389" s="21"/>
      <c r="D389" s="28" t="s">
        <v>703</v>
      </c>
      <c r="E389" s="230"/>
      <c r="F389" s="170"/>
      <c r="G389" s="230"/>
      <c r="H389" s="170"/>
      <c r="I389" s="184"/>
      <c r="J389" s="150"/>
      <c r="K389" s="157"/>
      <c r="L389" s="32"/>
      <c r="M389" s="184"/>
      <c r="N389" s="32"/>
      <c r="O389" s="230"/>
      <c r="P389" s="253"/>
      <c r="Q389" s="230"/>
      <c r="R389" s="114"/>
      <c r="S389" s="36"/>
      <c r="T389" s="130"/>
      <c r="U389" s="230">
        <v>43360</v>
      </c>
      <c r="V389" s="253">
        <v>30500</v>
      </c>
      <c r="W389" s="31"/>
      <c r="X389" s="130"/>
      <c r="Y389" s="201"/>
      <c r="Z389" s="130"/>
      <c r="AA389" s="130"/>
      <c r="AB389" s="130"/>
      <c r="AC389" s="85">
        <f t="shared" si="13"/>
        <v>30500</v>
      </c>
      <c r="AD389" s="42"/>
      <c r="AE389" s="24"/>
      <c r="AF389" s="6">
        <f t="shared" si="14"/>
        <v>30500</v>
      </c>
      <c r="AG389" s="101"/>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c r="BM389" s="47"/>
      <c r="BN389" s="47"/>
      <c r="BO389" s="47"/>
      <c r="BP389" s="47"/>
      <c r="BQ389" s="47"/>
      <c r="BR389" s="47"/>
      <c r="BS389" s="47"/>
      <c r="BT389" s="47"/>
      <c r="BU389" s="47"/>
      <c r="BV389" s="47"/>
      <c r="BW389" s="47"/>
      <c r="BX389" s="47"/>
    </row>
    <row r="390" spans="1:76" s="59" customFormat="1" ht="17.25" customHeight="1" thickTop="1" thickBot="1" x14ac:dyDescent="0.35">
      <c r="A390" s="9"/>
      <c r="B390" s="28" t="s">
        <v>79</v>
      </c>
      <c r="C390" s="21"/>
      <c r="D390" s="28" t="s">
        <v>193</v>
      </c>
      <c r="E390" s="230"/>
      <c r="F390" s="170"/>
      <c r="G390" s="184">
        <v>43139</v>
      </c>
      <c r="H390" s="246">
        <v>156396.6</v>
      </c>
      <c r="I390" s="184"/>
      <c r="J390" s="150"/>
      <c r="K390" s="157"/>
      <c r="L390" s="32"/>
      <c r="M390" s="184"/>
      <c r="N390" s="32"/>
      <c r="O390" s="32"/>
      <c r="P390" s="113"/>
      <c r="Q390" s="230"/>
      <c r="R390" s="114"/>
      <c r="S390" s="36"/>
      <c r="T390" s="130"/>
      <c r="U390" s="109"/>
      <c r="V390" s="130"/>
      <c r="W390" s="31"/>
      <c r="X390" s="130"/>
      <c r="Y390" s="201"/>
      <c r="Z390" s="130"/>
      <c r="AA390" s="130"/>
      <c r="AB390" s="130"/>
      <c r="AC390" s="85">
        <f t="shared" si="13"/>
        <v>156396.6</v>
      </c>
      <c r="AD390" s="42"/>
      <c r="AE390" s="24"/>
      <c r="AF390" s="6">
        <f t="shared" si="14"/>
        <v>156396.6</v>
      </c>
      <c r="AG390" s="101"/>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c r="BM390" s="47"/>
      <c r="BN390" s="47"/>
      <c r="BO390" s="47"/>
      <c r="BP390" s="47"/>
      <c r="BQ390" s="47"/>
      <c r="BR390" s="47"/>
      <c r="BS390" s="47"/>
      <c r="BT390" s="47"/>
      <c r="BU390" s="47"/>
      <c r="BV390" s="47"/>
      <c r="BW390" s="47"/>
      <c r="BX390" s="47"/>
    </row>
    <row r="391" spans="1:76" s="59" customFormat="1" ht="17.25" customHeight="1" thickTop="1" thickBot="1" x14ac:dyDescent="0.35">
      <c r="A391" s="9"/>
      <c r="B391" s="28" t="s">
        <v>79</v>
      </c>
      <c r="C391" s="21"/>
      <c r="D391" s="28" t="s">
        <v>262</v>
      </c>
      <c r="E391" s="230"/>
      <c r="F391" s="170"/>
      <c r="G391" s="230">
        <v>43157</v>
      </c>
      <c r="H391" s="162">
        <v>121641.98</v>
      </c>
      <c r="I391" s="230">
        <v>43166</v>
      </c>
      <c r="J391" s="162">
        <v>243283.96</v>
      </c>
      <c r="K391" s="157"/>
      <c r="L391" s="32"/>
      <c r="M391" s="184"/>
      <c r="N391" s="32"/>
      <c r="O391" s="32"/>
      <c r="P391" s="113"/>
      <c r="Q391" s="230"/>
      <c r="R391" s="114"/>
      <c r="S391" s="36"/>
      <c r="T391" s="130"/>
      <c r="U391" s="109"/>
      <c r="V391" s="130"/>
      <c r="W391" s="31"/>
      <c r="X391" s="130"/>
      <c r="Y391" s="201"/>
      <c r="Z391" s="130"/>
      <c r="AA391" s="130"/>
      <c r="AB391" s="130"/>
      <c r="AC391" s="85">
        <f t="shared" si="13"/>
        <v>364925.94</v>
      </c>
      <c r="AD391" s="42"/>
      <c r="AE391" s="24"/>
      <c r="AF391" s="6">
        <f t="shared" si="14"/>
        <v>364925.94</v>
      </c>
      <c r="AG391" s="101"/>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c r="BM391" s="47"/>
      <c r="BN391" s="47"/>
      <c r="BO391" s="47"/>
      <c r="BP391" s="47"/>
      <c r="BQ391" s="47"/>
      <c r="BR391" s="47"/>
      <c r="BS391" s="47"/>
      <c r="BT391" s="47"/>
      <c r="BU391" s="47"/>
      <c r="BV391" s="47"/>
      <c r="BW391" s="47"/>
      <c r="BX391" s="47"/>
    </row>
    <row r="392" spans="1:76" s="59" customFormat="1" ht="17.25" customHeight="1" thickTop="1" thickBot="1" x14ac:dyDescent="0.35">
      <c r="A392" s="9"/>
      <c r="B392" s="28" t="s">
        <v>79</v>
      </c>
      <c r="C392" s="21"/>
      <c r="D392" s="28" t="s">
        <v>262</v>
      </c>
      <c r="E392" s="230"/>
      <c r="F392" s="170"/>
      <c r="G392" s="230">
        <v>43144</v>
      </c>
      <c r="H392" s="162">
        <v>121641.98</v>
      </c>
      <c r="I392" s="184"/>
      <c r="J392" s="150"/>
      <c r="K392" s="157"/>
      <c r="L392" s="32"/>
      <c r="M392" s="184"/>
      <c r="N392" s="32"/>
      <c r="O392" s="32"/>
      <c r="P392" s="113"/>
      <c r="Q392" s="230"/>
      <c r="R392" s="114"/>
      <c r="S392" s="36"/>
      <c r="T392" s="130"/>
      <c r="U392" s="109"/>
      <c r="V392" s="130"/>
      <c r="W392" s="31"/>
      <c r="X392" s="130"/>
      <c r="Y392" s="201"/>
      <c r="Z392" s="130"/>
      <c r="AA392" s="130"/>
      <c r="AB392" s="130"/>
      <c r="AC392" s="85">
        <f t="shared" si="13"/>
        <v>121641.98</v>
      </c>
      <c r="AD392" s="42"/>
      <c r="AE392" s="24"/>
      <c r="AF392" s="6">
        <f t="shared" si="14"/>
        <v>121641.98</v>
      </c>
      <c r="AG392" s="101"/>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c r="BM392" s="47"/>
      <c r="BN392" s="47"/>
      <c r="BO392" s="47"/>
      <c r="BP392" s="47"/>
      <c r="BQ392" s="47"/>
      <c r="BR392" s="47"/>
      <c r="BS392" s="47"/>
      <c r="BT392" s="47"/>
      <c r="BU392" s="47"/>
      <c r="BV392" s="47"/>
      <c r="BW392" s="47"/>
      <c r="BX392" s="47"/>
    </row>
    <row r="393" spans="1:76" s="59" customFormat="1" ht="17.25" customHeight="1" thickTop="1" thickBot="1" x14ac:dyDescent="0.35">
      <c r="A393" s="9"/>
      <c r="B393" s="28" t="s">
        <v>50</v>
      </c>
      <c r="C393" s="21"/>
      <c r="D393" s="28" t="s">
        <v>718</v>
      </c>
      <c r="E393" s="230"/>
      <c r="F393" s="170"/>
      <c r="G393" s="230"/>
      <c r="H393" s="162"/>
      <c r="I393" s="184"/>
      <c r="J393" s="150"/>
      <c r="K393" s="157"/>
      <c r="L393" s="167"/>
      <c r="M393" s="184"/>
      <c r="N393" s="32"/>
      <c r="O393" s="32"/>
      <c r="P393" s="113"/>
      <c r="Q393" s="230"/>
      <c r="R393" s="114"/>
      <c r="S393" s="36"/>
      <c r="T393" s="130"/>
      <c r="U393" s="109"/>
      <c r="V393" s="130"/>
      <c r="W393" s="230">
        <v>43378</v>
      </c>
      <c r="X393" s="253">
        <v>83956.18</v>
      </c>
      <c r="Y393" s="201"/>
      <c r="Z393" s="130"/>
      <c r="AA393" s="130"/>
      <c r="AB393" s="130"/>
      <c r="AC393" s="85">
        <f t="shared" si="13"/>
        <v>83956.18</v>
      </c>
      <c r="AD393" s="42"/>
      <c r="AE393" s="24"/>
      <c r="AF393" s="6">
        <f t="shared" si="14"/>
        <v>83956.18</v>
      </c>
      <c r="AG393" s="101"/>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c r="BM393" s="47"/>
      <c r="BN393" s="47"/>
      <c r="BO393" s="47"/>
      <c r="BP393" s="47"/>
      <c r="BQ393" s="47"/>
      <c r="BR393" s="47"/>
      <c r="BS393" s="47"/>
      <c r="BT393" s="47"/>
      <c r="BU393" s="47"/>
      <c r="BV393" s="47"/>
      <c r="BW393" s="47"/>
      <c r="BX393" s="47"/>
    </row>
    <row r="394" spans="1:76" s="59" customFormat="1" ht="17.25" customHeight="1" thickTop="1" thickBot="1" x14ac:dyDescent="0.35">
      <c r="A394" s="9"/>
      <c r="B394" s="28" t="s">
        <v>898</v>
      </c>
      <c r="C394" s="21"/>
      <c r="D394" s="28" t="s">
        <v>592</v>
      </c>
      <c r="E394" s="230"/>
      <c r="F394" s="170"/>
      <c r="G394" s="230"/>
      <c r="H394" s="162"/>
      <c r="I394" s="184"/>
      <c r="J394" s="150"/>
      <c r="K394" s="157"/>
      <c r="L394" s="167"/>
      <c r="M394" s="184"/>
      <c r="N394" s="32"/>
      <c r="O394" s="32"/>
      <c r="P394" s="113"/>
      <c r="Q394" s="230"/>
      <c r="R394" s="253"/>
      <c r="S394" s="36"/>
      <c r="T394" s="130"/>
      <c r="U394" s="109"/>
      <c r="V394" s="130"/>
      <c r="W394" s="230">
        <v>43395</v>
      </c>
      <c r="X394" s="32">
        <v>5891</v>
      </c>
      <c r="Y394" s="201"/>
      <c r="Z394" s="130"/>
      <c r="AA394" s="130"/>
      <c r="AB394" s="130"/>
      <c r="AC394" s="85">
        <f t="shared" si="13"/>
        <v>5891</v>
      </c>
      <c r="AD394" s="42"/>
      <c r="AE394" s="24"/>
      <c r="AF394" s="6">
        <f t="shared" si="14"/>
        <v>5891</v>
      </c>
      <c r="AG394" s="101"/>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c r="BM394" s="47"/>
      <c r="BN394" s="47"/>
      <c r="BO394" s="47"/>
      <c r="BP394" s="47"/>
      <c r="BQ394" s="47"/>
      <c r="BR394" s="47"/>
      <c r="BS394" s="47"/>
      <c r="BT394" s="47"/>
      <c r="BU394" s="47"/>
      <c r="BV394" s="47"/>
      <c r="BW394" s="47"/>
      <c r="BX394" s="47"/>
    </row>
    <row r="395" spans="1:76" s="59" customFormat="1" ht="17.25" customHeight="1" thickTop="1" thickBot="1" x14ac:dyDescent="0.35">
      <c r="A395" s="9"/>
      <c r="B395" s="28" t="s">
        <v>115</v>
      </c>
      <c r="C395" s="21"/>
      <c r="D395" s="28" t="s">
        <v>525</v>
      </c>
      <c r="E395" s="230"/>
      <c r="F395" s="170"/>
      <c r="G395" s="230"/>
      <c r="H395" s="162"/>
      <c r="I395" s="184"/>
      <c r="J395" s="150"/>
      <c r="K395" s="157"/>
      <c r="L395" s="167"/>
      <c r="M395" s="184"/>
      <c r="N395" s="32"/>
      <c r="O395" s="230">
        <v>43278</v>
      </c>
      <c r="P395" s="246">
        <v>22180</v>
      </c>
      <c r="Q395" s="230"/>
      <c r="R395" s="114"/>
      <c r="S395" s="36"/>
      <c r="T395" s="130"/>
      <c r="U395" s="109"/>
      <c r="V395" s="130"/>
      <c r="W395" s="31"/>
      <c r="X395" s="130"/>
      <c r="Y395" s="201"/>
      <c r="Z395" s="130"/>
      <c r="AA395" s="130"/>
      <c r="AB395" s="130"/>
      <c r="AC395" s="85">
        <f t="shared" si="13"/>
        <v>22180</v>
      </c>
      <c r="AD395" s="42"/>
      <c r="AE395" s="24"/>
      <c r="AF395" s="6">
        <f t="shared" si="14"/>
        <v>22180</v>
      </c>
      <c r="AG395" s="101"/>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c r="BM395" s="47"/>
      <c r="BN395" s="47"/>
      <c r="BO395" s="47"/>
      <c r="BP395" s="47"/>
      <c r="BQ395" s="47"/>
      <c r="BR395" s="47"/>
      <c r="BS395" s="47"/>
      <c r="BT395" s="47"/>
      <c r="BU395" s="47"/>
      <c r="BV395" s="47"/>
      <c r="BW395" s="47"/>
      <c r="BX395" s="47"/>
    </row>
    <row r="396" spans="1:76" s="59" customFormat="1" ht="17.25" customHeight="1" thickTop="1" thickBot="1" x14ac:dyDescent="0.35">
      <c r="A396" s="9"/>
      <c r="B396" s="28" t="s">
        <v>617</v>
      </c>
      <c r="C396" s="21"/>
      <c r="D396" s="28" t="s">
        <v>533</v>
      </c>
      <c r="E396" s="230"/>
      <c r="F396" s="170"/>
      <c r="G396" s="230"/>
      <c r="H396" s="162"/>
      <c r="I396" s="184"/>
      <c r="J396" s="150"/>
      <c r="K396" s="157"/>
      <c r="L396" s="167"/>
      <c r="M396" s="184"/>
      <c r="N396" s="32"/>
      <c r="O396" s="230">
        <v>43279</v>
      </c>
      <c r="P396" s="246">
        <v>142800</v>
      </c>
      <c r="Q396" s="230"/>
      <c r="R396" s="253"/>
      <c r="S396" s="36"/>
      <c r="T396" s="130"/>
      <c r="U396" s="109"/>
      <c r="V396" s="130"/>
      <c r="W396" s="31"/>
      <c r="X396" s="130"/>
      <c r="Y396" s="201"/>
      <c r="Z396" s="130"/>
      <c r="AA396" s="130"/>
      <c r="AB396" s="130"/>
      <c r="AC396" s="85">
        <f t="shared" si="13"/>
        <v>142800</v>
      </c>
      <c r="AD396" s="42"/>
      <c r="AE396" s="24"/>
      <c r="AF396" s="6">
        <f t="shared" si="14"/>
        <v>142800</v>
      </c>
      <c r="AG396" s="101"/>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c r="BM396" s="47"/>
      <c r="BN396" s="47"/>
      <c r="BO396" s="47"/>
      <c r="BP396" s="47"/>
      <c r="BQ396" s="47"/>
      <c r="BR396" s="47"/>
      <c r="BS396" s="47"/>
      <c r="BT396" s="47"/>
      <c r="BU396" s="47"/>
      <c r="BV396" s="47"/>
      <c r="BW396" s="47"/>
      <c r="BX396" s="47"/>
    </row>
    <row r="397" spans="1:76" s="59" customFormat="1" ht="17.25" customHeight="1" thickTop="1" thickBot="1" x14ac:dyDescent="0.35">
      <c r="A397" s="9"/>
      <c r="B397" s="28" t="s">
        <v>53</v>
      </c>
      <c r="C397" s="21"/>
      <c r="D397" s="28" t="s">
        <v>533</v>
      </c>
      <c r="E397" s="230"/>
      <c r="F397" s="170"/>
      <c r="G397" s="230"/>
      <c r="H397" s="162"/>
      <c r="I397" s="184"/>
      <c r="J397" s="150"/>
      <c r="K397" s="157"/>
      <c r="L397" s="167"/>
      <c r="M397" s="184"/>
      <c r="N397" s="32"/>
      <c r="O397" s="230">
        <v>43279</v>
      </c>
      <c r="P397" s="246">
        <v>3516517</v>
      </c>
      <c r="Q397" s="230">
        <v>43312</v>
      </c>
      <c r="R397" s="114">
        <v>1865540.54</v>
      </c>
      <c r="S397" s="36"/>
      <c r="T397" s="130"/>
      <c r="U397" s="109"/>
      <c r="V397" s="130"/>
      <c r="W397" s="31"/>
      <c r="X397" s="130"/>
      <c r="Y397" s="201"/>
      <c r="Z397" s="130"/>
      <c r="AA397" s="130"/>
      <c r="AB397" s="130"/>
      <c r="AC397" s="85">
        <f t="shared" si="13"/>
        <v>5382057.54</v>
      </c>
      <c r="AD397" s="42"/>
      <c r="AE397" s="24"/>
      <c r="AF397" s="6">
        <f t="shared" si="14"/>
        <v>5382057.54</v>
      </c>
      <c r="AG397" s="101"/>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c r="BM397" s="47"/>
      <c r="BN397" s="47"/>
      <c r="BO397" s="47"/>
      <c r="BP397" s="47"/>
      <c r="BQ397" s="47"/>
      <c r="BR397" s="47"/>
      <c r="BS397" s="47"/>
      <c r="BT397" s="47"/>
      <c r="BU397" s="47"/>
      <c r="BV397" s="47"/>
      <c r="BW397" s="47"/>
      <c r="BX397" s="47"/>
    </row>
    <row r="398" spans="1:76" s="59" customFormat="1" ht="17.25" customHeight="1" thickTop="1" thickBot="1" x14ac:dyDescent="0.35">
      <c r="A398" s="9"/>
      <c r="B398" s="28" t="s">
        <v>52</v>
      </c>
      <c r="C398" s="21"/>
      <c r="D398" s="28" t="s">
        <v>630</v>
      </c>
      <c r="E398" s="230"/>
      <c r="F398" s="170"/>
      <c r="G398" s="230"/>
      <c r="H398" s="162"/>
      <c r="I398" s="184"/>
      <c r="J398" s="150"/>
      <c r="K398" s="157"/>
      <c r="L398" s="167"/>
      <c r="M398" s="184"/>
      <c r="N398" s="32"/>
      <c r="O398" s="230"/>
      <c r="P398" s="253"/>
      <c r="Q398" s="230"/>
      <c r="R398" s="114"/>
      <c r="S398" s="230">
        <v>43335</v>
      </c>
      <c r="T398" s="253">
        <v>9800</v>
      </c>
      <c r="U398" s="230"/>
      <c r="V398" s="253"/>
      <c r="W398" s="31"/>
      <c r="X398" s="130"/>
      <c r="Y398" s="201"/>
      <c r="Z398" s="130"/>
      <c r="AA398" s="130"/>
      <c r="AB398" s="130"/>
      <c r="AC398" s="85">
        <f t="shared" si="13"/>
        <v>9800</v>
      </c>
      <c r="AD398" s="42"/>
      <c r="AE398" s="24"/>
      <c r="AF398" s="6">
        <f t="shared" si="14"/>
        <v>9800</v>
      </c>
      <c r="AG398" s="101"/>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c r="BM398" s="47"/>
      <c r="BN398" s="47"/>
      <c r="BO398" s="47"/>
      <c r="BP398" s="47"/>
      <c r="BQ398" s="47"/>
      <c r="BR398" s="47"/>
      <c r="BS398" s="47"/>
      <c r="BT398" s="47"/>
      <c r="BU398" s="47"/>
      <c r="BV398" s="47"/>
      <c r="BW398" s="47"/>
      <c r="BX398" s="47"/>
    </row>
    <row r="399" spans="1:76" s="59" customFormat="1" ht="17.25" customHeight="1" thickTop="1" thickBot="1" x14ac:dyDescent="0.35">
      <c r="A399" s="9"/>
      <c r="B399" s="28" t="s">
        <v>220</v>
      </c>
      <c r="C399" s="21"/>
      <c r="D399" s="28" t="s">
        <v>591</v>
      </c>
      <c r="E399" s="230"/>
      <c r="F399" s="170"/>
      <c r="G399" s="230"/>
      <c r="H399" s="162"/>
      <c r="I399" s="184"/>
      <c r="J399" s="150"/>
      <c r="K399" s="157"/>
      <c r="L399" s="167"/>
      <c r="M399" s="184">
        <v>43250</v>
      </c>
      <c r="N399" s="32">
        <v>117069.65</v>
      </c>
      <c r="O399" s="230"/>
      <c r="P399" s="113"/>
      <c r="Q399" s="230"/>
      <c r="R399" s="114"/>
      <c r="S399" s="36"/>
      <c r="T399" s="130"/>
      <c r="U399" s="109"/>
      <c r="V399" s="130"/>
      <c r="W399" s="31"/>
      <c r="X399" s="130"/>
      <c r="Y399" s="201"/>
      <c r="Z399" s="130"/>
      <c r="AA399" s="130"/>
      <c r="AB399" s="130"/>
      <c r="AC399" s="85">
        <f t="shared" si="13"/>
        <v>117069.65</v>
      </c>
      <c r="AD399" s="42"/>
      <c r="AE399" s="24"/>
      <c r="AF399" s="6">
        <f t="shared" si="14"/>
        <v>117069.65</v>
      </c>
      <c r="AG399" s="101"/>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c r="BM399" s="47"/>
      <c r="BN399" s="47"/>
      <c r="BO399" s="47"/>
      <c r="BP399" s="47"/>
      <c r="BQ399" s="47"/>
      <c r="BR399" s="47"/>
      <c r="BS399" s="47"/>
      <c r="BT399" s="47"/>
      <c r="BU399" s="47"/>
      <c r="BV399" s="47"/>
      <c r="BW399" s="47"/>
      <c r="BX399" s="47"/>
    </row>
    <row r="400" spans="1:76" s="59" customFormat="1" ht="17.25" customHeight="1" thickTop="1" thickBot="1" x14ac:dyDescent="0.35">
      <c r="A400" s="9"/>
      <c r="B400" s="28" t="s">
        <v>200</v>
      </c>
      <c r="C400" s="21"/>
      <c r="D400" s="28" t="s">
        <v>245</v>
      </c>
      <c r="E400" s="230"/>
      <c r="F400" s="170"/>
      <c r="G400" s="230">
        <v>43153</v>
      </c>
      <c r="H400" s="162">
        <v>111000</v>
      </c>
      <c r="I400" s="184"/>
      <c r="J400" s="150"/>
      <c r="K400" s="157"/>
      <c r="L400" s="167"/>
      <c r="M400" s="184"/>
      <c r="N400" s="32"/>
      <c r="O400" s="32"/>
      <c r="P400" s="113"/>
      <c r="Q400" s="230"/>
      <c r="R400" s="114"/>
      <c r="S400" s="36"/>
      <c r="T400" s="130"/>
      <c r="U400" s="109"/>
      <c r="V400" s="130"/>
      <c r="W400" s="31"/>
      <c r="X400" s="130"/>
      <c r="Y400" s="201"/>
      <c r="Z400" s="130"/>
      <c r="AA400" s="130"/>
      <c r="AB400" s="130"/>
      <c r="AC400" s="85">
        <f t="shared" si="13"/>
        <v>111000</v>
      </c>
      <c r="AD400" s="42"/>
      <c r="AE400" s="24"/>
      <c r="AF400" s="6">
        <f t="shared" si="14"/>
        <v>111000</v>
      </c>
      <c r="AG400" s="101"/>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c r="BF400" s="47"/>
      <c r="BG400" s="47"/>
      <c r="BH400" s="47"/>
      <c r="BI400" s="47"/>
      <c r="BJ400" s="47"/>
      <c r="BK400" s="47"/>
      <c r="BL400" s="47"/>
      <c r="BM400" s="47"/>
      <c r="BN400" s="47"/>
      <c r="BO400" s="47"/>
      <c r="BP400" s="47"/>
      <c r="BQ400" s="47"/>
      <c r="BR400" s="47"/>
      <c r="BS400" s="47"/>
      <c r="BT400" s="47"/>
      <c r="BU400" s="47"/>
      <c r="BV400" s="47"/>
      <c r="BW400" s="47"/>
      <c r="BX400" s="47"/>
    </row>
    <row r="401" spans="1:76" s="59" customFormat="1" ht="17.25" customHeight="1" thickTop="1" thickBot="1" x14ac:dyDescent="0.35">
      <c r="A401" s="9"/>
      <c r="B401" s="28" t="s">
        <v>580</v>
      </c>
      <c r="C401" s="21"/>
      <c r="D401" s="28" t="s">
        <v>579</v>
      </c>
      <c r="E401" s="230"/>
      <c r="F401" s="170"/>
      <c r="G401" s="230"/>
      <c r="H401" s="162"/>
      <c r="I401" s="184"/>
      <c r="J401" s="150"/>
      <c r="K401" s="157"/>
      <c r="L401" s="167"/>
      <c r="M401" s="184">
        <v>43248</v>
      </c>
      <c r="N401" s="32">
        <v>156396.6</v>
      </c>
      <c r="O401" s="230">
        <v>43269</v>
      </c>
      <c r="P401" s="253">
        <v>156396.6</v>
      </c>
      <c r="Q401" s="230">
        <v>43287</v>
      </c>
      <c r="R401" s="253">
        <v>496674</v>
      </c>
      <c r="S401" s="36"/>
      <c r="T401" s="130"/>
      <c r="U401" s="109"/>
      <c r="V401" s="130"/>
      <c r="W401" s="31"/>
      <c r="X401" s="130"/>
      <c r="Y401" s="201"/>
      <c r="Z401" s="130"/>
      <c r="AA401" s="130"/>
      <c r="AB401" s="130"/>
      <c r="AC401" s="85">
        <f t="shared" si="13"/>
        <v>809467.2</v>
      </c>
      <c r="AD401" s="42"/>
      <c r="AE401" s="24"/>
      <c r="AF401" s="6">
        <f t="shared" si="14"/>
        <v>809467.2</v>
      </c>
      <c r="AG401" s="101"/>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c r="BD401" s="47"/>
      <c r="BE401" s="47"/>
      <c r="BF401" s="47"/>
      <c r="BG401" s="47"/>
      <c r="BH401" s="47"/>
      <c r="BI401" s="47"/>
      <c r="BJ401" s="47"/>
      <c r="BK401" s="47"/>
      <c r="BL401" s="47"/>
      <c r="BM401" s="47"/>
      <c r="BN401" s="47"/>
      <c r="BO401" s="47"/>
      <c r="BP401" s="47"/>
      <c r="BQ401" s="47"/>
      <c r="BR401" s="47"/>
      <c r="BS401" s="47"/>
      <c r="BT401" s="47"/>
      <c r="BU401" s="47"/>
      <c r="BV401" s="47"/>
      <c r="BW401" s="47"/>
      <c r="BX401" s="47"/>
    </row>
    <row r="402" spans="1:76" s="59" customFormat="1" ht="17.25" customHeight="1" thickTop="1" thickBot="1" x14ac:dyDescent="0.35">
      <c r="A402" s="9"/>
      <c r="B402" s="28" t="s">
        <v>580</v>
      </c>
      <c r="C402" s="21"/>
      <c r="D402" s="28" t="s">
        <v>579</v>
      </c>
      <c r="E402" s="230"/>
      <c r="F402" s="170"/>
      <c r="G402" s="230"/>
      <c r="H402" s="162"/>
      <c r="I402" s="184"/>
      <c r="J402" s="150"/>
      <c r="K402" s="157"/>
      <c r="L402" s="167"/>
      <c r="M402" s="184"/>
      <c r="N402" s="32"/>
      <c r="O402" s="230">
        <v>43279</v>
      </c>
      <c r="P402" s="253">
        <v>156396.6</v>
      </c>
      <c r="Q402" s="230">
        <v>43290</v>
      </c>
      <c r="R402" s="253">
        <v>156396.6</v>
      </c>
      <c r="S402" s="36"/>
      <c r="T402" s="130"/>
      <c r="U402" s="109"/>
      <c r="V402" s="130"/>
      <c r="W402" s="31"/>
      <c r="X402" s="130"/>
      <c r="Y402" s="201"/>
      <c r="Z402" s="130"/>
      <c r="AA402" s="130"/>
      <c r="AB402" s="130"/>
      <c r="AC402" s="85">
        <f t="shared" si="13"/>
        <v>312793.2</v>
      </c>
      <c r="AD402" s="42"/>
      <c r="AE402" s="24"/>
      <c r="AF402" s="6">
        <f t="shared" si="14"/>
        <v>312793.2</v>
      </c>
      <c r="AG402" s="101"/>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c r="BM402" s="47"/>
      <c r="BN402" s="47"/>
      <c r="BO402" s="47"/>
      <c r="BP402" s="47"/>
      <c r="BQ402" s="47"/>
      <c r="BR402" s="47"/>
      <c r="BS402" s="47"/>
      <c r="BT402" s="47"/>
      <c r="BU402" s="47"/>
      <c r="BV402" s="47"/>
      <c r="BW402" s="47"/>
      <c r="BX402" s="47"/>
    </row>
    <row r="403" spans="1:76" s="59" customFormat="1" ht="17.25" customHeight="1" thickTop="1" thickBot="1" x14ac:dyDescent="0.35">
      <c r="A403" s="9"/>
      <c r="B403" s="28" t="s">
        <v>374</v>
      </c>
      <c r="C403" s="21"/>
      <c r="D403" s="28" t="s">
        <v>373</v>
      </c>
      <c r="E403" s="230"/>
      <c r="F403" s="170"/>
      <c r="G403" s="230"/>
      <c r="H403" s="168"/>
      <c r="I403" s="184"/>
      <c r="J403" s="150"/>
      <c r="K403" s="184">
        <v>43218</v>
      </c>
      <c r="L403" s="246">
        <v>41024</v>
      </c>
      <c r="M403" s="184"/>
      <c r="N403" s="32"/>
      <c r="O403" s="32"/>
      <c r="P403" s="113"/>
      <c r="Q403" s="230"/>
      <c r="R403" s="114"/>
      <c r="S403" s="36"/>
      <c r="T403" s="130"/>
      <c r="U403" s="109"/>
      <c r="V403" s="130"/>
      <c r="W403" s="31"/>
      <c r="X403" s="130"/>
      <c r="Y403" s="201"/>
      <c r="Z403" s="130"/>
      <c r="AA403" s="130"/>
      <c r="AB403" s="130"/>
      <c r="AC403" s="85">
        <f t="shared" si="13"/>
        <v>41024</v>
      </c>
      <c r="AD403" s="42"/>
      <c r="AE403" s="24"/>
      <c r="AF403" s="6">
        <f t="shared" si="14"/>
        <v>41024</v>
      </c>
      <c r="AG403" s="101"/>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c r="BM403" s="47"/>
      <c r="BN403" s="47"/>
      <c r="BO403" s="47"/>
      <c r="BP403" s="47"/>
      <c r="BQ403" s="47"/>
      <c r="BR403" s="47"/>
      <c r="BS403" s="47"/>
      <c r="BT403" s="47"/>
      <c r="BU403" s="47"/>
      <c r="BV403" s="47"/>
      <c r="BW403" s="47"/>
      <c r="BX403" s="47"/>
    </row>
    <row r="404" spans="1:76" s="59" customFormat="1" ht="17.25" customHeight="1" thickTop="1" thickBot="1" x14ac:dyDescent="0.35">
      <c r="A404" s="9"/>
      <c r="B404" s="28" t="s">
        <v>647</v>
      </c>
      <c r="C404" s="21"/>
      <c r="D404" s="28" t="s">
        <v>646</v>
      </c>
      <c r="E404" s="230"/>
      <c r="F404" s="170"/>
      <c r="G404" s="230"/>
      <c r="H404" s="168"/>
      <c r="I404" s="184"/>
      <c r="J404" s="235"/>
      <c r="K404" s="184"/>
      <c r="L404" s="246"/>
      <c r="M404" s="184"/>
      <c r="N404" s="32"/>
      <c r="O404" s="32"/>
      <c r="P404" s="113"/>
      <c r="Q404" s="230">
        <v>43308</v>
      </c>
      <c r="R404" s="253">
        <v>334572.15000000002</v>
      </c>
      <c r="S404" s="36"/>
      <c r="T404" s="130"/>
      <c r="U404" s="109"/>
      <c r="V404" s="130"/>
      <c r="W404" s="31"/>
      <c r="X404" s="130"/>
      <c r="Y404" s="201"/>
      <c r="Z404" s="130"/>
      <c r="AA404" s="130"/>
      <c r="AB404" s="130"/>
      <c r="AC404" s="85">
        <f t="shared" si="13"/>
        <v>334572.15000000002</v>
      </c>
      <c r="AD404" s="42"/>
      <c r="AE404" s="24"/>
      <c r="AF404" s="6">
        <f t="shared" si="14"/>
        <v>334572.15000000002</v>
      </c>
      <c r="AG404" s="101"/>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c r="BM404" s="47"/>
      <c r="BN404" s="47"/>
      <c r="BO404" s="47"/>
      <c r="BP404" s="47"/>
      <c r="BQ404" s="47"/>
      <c r="BR404" s="47"/>
      <c r="BS404" s="47"/>
      <c r="BT404" s="47"/>
      <c r="BU404" s="47"/>
      <c r="BV404" s="47"/>
      <c r="BW404" s="47"/>
      <c r="BX404" s="47"/>
    </row>
    <row r="405" spans="1:76" s="59" customFormat="1" ht="17.25" customHeight="1" thickTop="1" thickBot="1" x14ac:dyDescent="0.35">
      <c r="A405" s="9"/>
      <c r="B405" s="28" t="s">
        <v>133</v>
      </c>
      <c r="C405" s="21"/>
      <c r="D405" s="28" t="s">
        <v>284</v>
      </c>
      <c r="E405" s="230"/>
      <c r="F405" s="170"/>
      <c r="G405" s="230"/>
      <c r="H405" s="168"/>
      <c r="I405" s="184"/>
      <c r="J405" s="235"/>
      <c r="K405" s="184">
        <v>43196</v>
      </c>
      <c r="L405" s="246">
        <v>500</v>
      </c>
      <c r="M405" s="184"/>
      <c r="N405" s="32"/>
      <c r="O405" s="32"/>
      <c r="P405" s="113"/>
      <c r="Q405" s="230"/>
      <c r="R405" s="114"/>
      <c r="S405" s="36"/>
      <c r="T405" s="130"/>
      <c r="U405" s="109"/>
      <c r="V405" s="130"/>
      <c r="W405" s="31"/>
      <c r="X405" s="130"/>
      <c r="Y405" s="201"/>
      <c r="Z405" s="130"/>
      <c r="AA405" s="130"/>
      <c r="AB405" s="130"/>
      <c r="AC405" s="85">
        <f t="shared" si="13"/>
        <v>500</v>
      </c>
      <c r="AD405" s="42"/>
      <c r="AE405" s="24"/>
      <c r="AF405" s="6">
        <f t="shared" si="14"/>
        <v>500</v>
      </c>
      <c r="AG405" s="101"/>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c r="BM405" s="47"/>
      <c r="BN405" s="47"/>
      <c r="BO405" s="47"/>
      <c r="BP405" s="47"/>
      <c r="BQ405" s="47"/>
      <c r="BR405" s="47"/>
      <c r="BS405" s="47"/>
      <c r="BT405" s="47"/>
      <c r="BU405" s="47"/>
      <c r="BV405" s="47"/>
      <c r="BW405" s="47"/>
      <c r="BX405" s="47"/>
    </row>
    <row r="406" spans="1:76" s="59" customFormat="1" ht="17.25" customHeight="1" thickTop="1" thickBot="1" x14ac:dyDescent="0.35">
      <c r="A406" s="9"/>
      <c r="B406" s="28" t="s">
        <v>52</v>
      </c>
      <c r="C406" s="21"/>
      <c r="D406" s="20" t="s">
        <v>284</v>
      </c>
      <c r="E406" s="230"/>
      <c r="F406" s="169"/>
      <c r="G406" s="202"/>
      <c r="H406" s="168"/>
      <c r="I406" s="184">
        <v>43166</v>
      </c>
      <c r="J406" s="246">
        <v>3945.7</v>
      </c>
      <c r="K406" s="157"/>
      <c r="L406" s="167"/>
      <c r="M406" s="184"/>
      <c r="N406" s="32"/>
      <c r="O406" s="115"/>
      <c r="P406" s="113"/>
      <c r="Q406" s="230"/>
      <c r="R406" s="114"/>
      <c r="S406" s="36"/>
      <c r="T406" s="130"/>
      <c r="U406" s="109"/>
      <c r="V406" s="130"/>
      <c r="W406" s="31"/>
      <c r="X406" s="130"/>
      <c r="Y406" s="201"/>
      <c r="Z406" s="130"/>
      <c r="AA406" s="130"/>
      <c r="AB406" s="130"/>
      <c r="AC406" s="85">
        <f t="shared" si="13"/>
        <v>3945.7</v>
      </c>
      <c r="AD406" s="42"/>
      <c r="AE406" s="24"/>
      <c r="AF406" s="6">
        <f t="shared" si="14"/>
        <v>3945.7</v>
      </c>
      <c r="AG406" s="101"/>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7"/>
      <c r="BF406" s="47"/>
      <c r="BG406" s="47"/>
      <c r="BH406" s="47"/>
      <c r="BI406" s="47"/>
      <c r="BJ406" s="47"/>
      <c r="BK406" s="47"/>
      <c r="BL406" s="47"/>
      <c r="BM406" s="47"/>
      <c r="BN406" s="47"/>
      <c r="BO406" s="47"/>
      <c r="BP406" s="47"/>
      <c r="BQ406" s="47"/>
      <c r="BR406" s="47"/>
      <c r="BS406" s="47"/>
      <c r="BT406" s="47"/>
      <c r="BU406" s="47"/>
      <c r="BV406" s="47"/>
      <c r="BW406" s="47"/>
      <c r="BX406" s="47"/>
    </row>
    <row r="407" spans="1:76" s="59" customFormat="1" ht="17.25" customHeight="1" thickTop="1" thickBot="1" x14ac:dyDescent="0.35">
      <c r="A407" s="9"/>
      <c r="B407" s="28" t="s">
        <v>52</v>
      </c>
      <c r="C407" s="21"/>
      <c r="D407" s="20" t="s">
        <v>284</v>
      </c>
      <c r="E407" s="230"/>
      <c r="F407" s="169"/>
      <c r="G407" s="202"/>
      <c r="H407" s="152"/>
      <c r="I407" s="184">
        <v>43178</v>
      </c>
      <c r="J407" s="246">
        <v>3300</v>
      </c>
      <c r="K407" s="157"/>
      <c r="L407" s="32"/>
      <c r="M407" s="184"/>
      <c r="N407" s="32"/>
      <c r="O407" s="115"/>
      <c r="P407" s="113"/>
      <c r="Q407" s="230"/>
      <c r="R407" s="114"/>
      <c r="S407" s="36"/>
      <c r="T407" s="130"/>
      <c r="U407" s="109"/>
      <c r="V407" s="130"/>
      <c r="W407" s="31"/>
      <c r="X407" s="130"/>
      <c r="Y407" s="201"/>
      <c r="Z407" s="130"/>
      <c r="AA407" s="130"/>
      <c r="AB407" s="130"/>
      <c r="AC407" s="85">
        <f t="shared" si="13"/>
        <v>3300</v>
      </c>
      <c r="AD407" s="42"/>
      <c r="AE407" s="24"/>
      <c r="AF407" s="6">
        <f t="shared" si="14"/>
        <v>3300</v>
      </c>
      <c r="AG407" s="101"/>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c r="BM407" s="47"/>
      <c r="BN407" s="47"/>
      <c r="BO407" s="47"/>
      <c r="BP407" s="47"/>
      <c r="BQ407" s="47"/>
      <c r="BR407" s="47"/>
      <c r="BS407" s="47"/>
      <c r="BT407" s="47"/>
      <c r="BU407" s="47"/>
      <c r="BV407" s="47"/>
      <c r="BW407" s="47"/>
      <c r="BX407" s="47"/>
    </row>
    <row r="408" spans="1:76" s="59" customFormat="1" ht="17.25" customHeight="1" thickTop="1" thickBot="1" x14ac:dyDescent="0.35">
      <c r="A408" s="9"/>
      <c r="B408" s="28" t="s">
        <v>795</v>
      </c>
      <c r="C408" s="21"/>
      <c r="D408" s="20" t="s">
        <v>794</v>
      </c>
      <c r="E408" s="230"/>
      <c r="F408" s="169"/>
      <c r="G408" s="202"/>
      <c r="H408" s="168"/>
      <c r="I408" s="184"/>
      <c r="J408" s="246"/>
      <c r="K408" s="157"/>
      <c r="L408" s="32"/>
      <c r="M408" s="184"/>
      <c r="N408" s="32"/>
      <c r="O408" s="115"/>
      <c r="P408" s="113"/>
      <c r="Q408" s="230"/>
      <c r="R408" s="114"/>
      <c r="S408" s="36"/>
      <c r="T408" s="130"/>
      <c r="U408" s="230"/>
      <c r="V408" s="130"/>
      <c r="W408" s="230"/>
      <c r="X408" s="130"/>
      <c r="Y408" s="230">
        <v>43432</v>
      </c>
      <c r="Z408" s="32">
        <v>17423</v>
      </c>
      <c r="AA408" s="230">
        <v>43453</v>
      </c>
      <c r="AB408" s="253">
        <v>7100</v>
      </c>
      <c r="AC408" s="85">
        <f t="shared" si="13"/>
        <v>24523</v>
      </c>
      <c r="AD408" s="42"/>
      <c r="AE408" s="24"/>
      <c r="AF408" s="6">
        <f t="shared" si="14"/>
        <v>24523</v>
      </c>
      <c r="AG408" s="101"/>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c r="BM408" s="47"/>
      <c r="BN408" s="47"/>
      <c r="BO408" s="47"/>
      <c r="BP408" s="47"/>
      <c r="BQ408" s="47"/>
      <c r="BR408" s="47"/>
      <c r="BS408" s="47"/>
      <c r="BT408" s="47"/>
      <c r="BU408" s="47"/>
      <c r="BV408" s="47"/>
      <c r="BW408" s="47"/>
      <c r="BX408" s="47"/>
    </row>
    <row r="409" spans="1:76" s="59" customFormat="1" ht="17.25" customHeight="1" thickTop="1" thickBot="1" x14ac:dyDescent="0.35">
      <c r="A409" s="9"/>
      <c r="B409" s="28" t="s">
        <v>795</v>
      </c>
      <c r="C409" s="21"/>
      <c r="D409" s="20" t="s">
        <v>794</v>
      </c>
      <c r="E409" s="230"/>
      <c r="F409" s="169"/>
      <c r="G409" s="202"/>
      <c r="H409" s="168"/>
      <c r="I409" s="184"/>
      <c r="J409" s="246"/>
      <c r="K409" s="157"/>
      <c r="L409" s="32"/>
      <c r="M409" s="184"/>
      <c r="N409" s="32"/>
      <c r="O409" s="115"/>
      <c r="P409" s="113"/>
      <c r="Q409" s="230"/>
      <c r="R409" s="114"/>
      <c r="S409" s="36"/>
      <c r="T409" s="130"/>
      <c r="U409" s="230"/>
      <c r="V409" s="130"/>
      <c r="W409" s="230"/>
      <c r="X409" s="130"/>
      <c r="Y409" s="230">
        <v>43432</v>
      </c>
      <c r="Z409" s="32">
        <v>54019</v>
      </c>
      <c r="AA409" s="201"/>
      <c r="AB409" s="130"/>
      <c r="AC409" s="85">
        <f t="shared" si="13"/>
        <v>54019</v>
      </c>
      <c r="AD409" s="42"/>
      <c r="AE409" s="24"/>
      <c r="AF409" s="6">
        <f t="shared" si="14"/>
        <v>54019</v>
      </c>
      <c r="AG409" s="101"/>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c r="BM409" s="47"/>
      <c r="BN409" s="47"/>
      <c r="BO409" s="47"/>
      <c r="BP409" s="47"/>
      <c r="BQ409" s="47"/>
      <c r="BR409" s="47"/>
      <c r="BS409" s="47"/>
      <c r="BT409" s="47"/>
      <c r="BU409" s="47"/>
      <c r="BV409" s="47"/>
      <c r="BW409" s="47"/>
      <c r="BX409" s="47"/>
    </row>
    <row r="410" spans="1:76" s="59" customFormat="1" ht="17.25" customHeight="1" thickTop="1" thickBot="1" x14ac:dyDescent="0.35">
      <c r="A410" s="9"/>
      <c r="B410" s="28" t="s">
        <v>52</v>
      </c>
      <c r="C410" s="21"/>
      <c r="D410" s="20" t="s">
        <v>399</v>
      </c>
      <c r="E410" s="230"/>
      <c r="F410" s="169"/>
      <c r="G410" s="202"/>
      <c r="H410" s="168"/>
      <c r="I410" s="230"/>
      <c r="J410" s="235"/>
      <c r="K410" s="157"/>
      <c r="L410" s="32"/>
      <c r="M410" s="184">
        <v>43235</v>
      </c>
      <c r="N410" s="248">
        <v>4080.4</v>
      </c>
      <c r="O410" s="230">
        <v>43252</v>
      </c>
      <c r="P410" s="32">
        <v>4200</v>
      </c>
      <c r="Q410" s="230"/>
      <c r="R410" s="114"/>
      <c r="S410" s="36"/>
      <c r="T410" s="130"/>
      <c r="U410" s="109"/>
      <c r="V410" s="130"/>
      <c r="W410" s="31"/>
      <c r="X410" s="130"/>
      <c r="Y410" s="201"/>
      <c r="Z410" s="130"/>
      <c r="AA410" s="201"/>
      <c r="AB410" s="130"/>
      <c r="AC410" s="85">
        <f t="shared" si="13"/>
        <v>8280.4</v>
      </c>
      <c r="AD410" s="42"/>
      <c r="AE410" s="24"/>
      <c r="AF410" s="6">
        <f t="shared" si="14"/>
        <v>8280.4</v>
      </c>
      <c r="AG410" s="101"/>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c r="BM410" s="47"/>
      <c r="BN410" s="47"/>
      <c r="BO410" s="47"/>
      <c r="BP410" s="47"/>
      <c r="BQ410" s="47"/>
      <c r="BR410" s="47"/>
      <c r="BS410" s="47"/>
      <c r="BT410" s="47"/>
      <c r="BU410" s="47"/>
      <c r="BV410" s="47"/>
      <c r="BW410" s="47"/>
      <c r="BX410" s="47"/>
    </row>
    <row r="411" spans="1:76" s="59" customFormat="1" ht="17.25" customHeight="1" thickTop="1" thickBot="1" x14ac:dyDescent="0.35">
      <c r="A411" s="9"/>
      <c r="B411" s="28" t="s">
        <v>52</v>
      </c>
      <c r="C411" s="21"/>
      <c r="D411" s="20" t="s">
        <v>399</v>
      </c>
      <c r="E411" s="230"/>
      <c r="F411" s="169"/>
      <c r="G411" s="202"/>
      <c r="H411" s="168"/>
      <c r="I411" s="230"/>
      <c r="J411" s="235"/>
      <c r="K411" s="157"/>
      <c r="L411" s="32"/>
      <c r="M411" s="184">
        <v>43235</v>
      </c>
      <c r="N411" s="32">
        <v>11588</v>
      </c>
      <c r="O411" s="115"/>
      <c r="P411" s="113"/>
      <c r="Q411" s="230"/>
      <c r="R411" s="114"/>
      <c r="S411" s="36"/>
      <c r="T411" s="130"/>
      <c r="U411" s="109"/>
      <c r="V411" s="130"/>
      <c r="W411" s="31"/>
      <c r="X411" s="130"/>
      <c r="Y411" s="201"/>
      <c r="Z411" s="130"/>
      <c r="AA411" s="130"/>
      <c r="AB411" s="130"/>
      <c r="AC411" s="85">
        <f t="shared" si="13"/>
        <v>11588</v>
      </c>
      <c r="AD411" s="42"/>
      <c r="AE411" s="24"/>
      <c r="AF411" s="6">
        <f t="shared" si="14"/>
        <v>11588</v>
      </c>
      <c r="AG411" s="101"/>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c r="BM411" s="47"/>
      <c r="BN411" s="47"/>
      <c r="BO411" s="47"/>
      <c r="BP411" s="47"/>
      <c r="BQ411" s="47"/>
      <c r="BR411" s="47"/>
      <c r="BS411" s="47"/>
      <c r="BT411" s="47"/>
      <c r="BU411" s="47"/>
      <c r="BV411" s="47"/>
      <c r="BW411" s="47"/>
      <c r="BX411" s="47"/>
    </row>
    <row r="412" spans="1:76" s="59" customFormat="1" ht="17.25" customHeight="1" thickTop="1" thickBot="1" x14ac:dyDescent="0.35">
      <c r="A412" s="9"/>
      <c r="B412" s="28" t="s">
        <v>52</v>
      </c>
      <c r="C412" s="21"/>
      <c r="D412" s="20" t="s">
        <v>399</v>
      </c>
      <c r="E412" s="230"/>
      <c r="F412" s="169"/>
      <c r="G412" s="202"/>
      <c r="H412" s="168"/>
      <c r="I412" s="230"/>
      <c r="J412" s="235"/>
      <c r="K412" s="157"/>
      <c r="L412" s="32"/>
      <c r="M412" s="184">
        <v>43238</v>
      </c>
      <c r="N412" s="32">
        <v>6314.88</v>
      </c>
      <c r="O412" s="115"/>
      <c r="P412" s="167"/>
      <c r="Q412" s="230"/>
      <c r="R412" s="114"/>
      <c r="S412" s="36"/>
      <c r="T412" s="130"/>
      <c r="U412" s="109"/>
      <c r="V412" s="130"/>
      <c r="W412" s="31"/>
      <c r="X412" s="130"/>
      <c r="Y412" s="201"/>
      <c r="Z412" s="130"/>
      <c r="AA412" s="130"/>
      <c r="AB412" s="130"/>
      <c r="AC412" s="85">
        <f t="shared" si="13"/>
        <v>6314.88</v>
      </c>
      <c r="AD412" s="42"/>
      <c r="AE412" s="24"/>
      <c r="AF412" s="6">
        <f t="shared" si="14"/>
        <v>6314.88</v>
      </c>
      <c r="AG412" s="101"/>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c r="BM412" s="47"/>
      <c r="BN412" s="47"/>
      <c r="BO412" s="47"/>
      <c r="BP412" s="47"/>
      <c r="BQ412" s="47"/>
      <c r="BR412" s="47"/>
      <c r="BS412" s="47"/>
      <c r="BT412" s="47"/>
      <c r="BU412" s="47"/>
      <c r="BV412" s="47"/>
      <c r="BW412" s="47"/>
      <c r="BX412" s="47"/>
    </row>
    <row r="413" spans="1:76" s="59" customFormat="1" ht="17.25" customHeight="1" thickTop="1" thickBot="1" x14ac:dyDescent="0.35">
      <c r="A413" s="9"/>
      <c r="B413" s="28" t="s">
        <v>62</v>
      </c>
      <c r="C413" s="21"/>
      <c r="D413" s="20" t="s">
        <v>312</v>
      </c>
      <c r="E413" s="230"/>
      <c r="F413" s="169"/>
      <c r="G413" s="202"/>
      <c r="H413" s="168"/>
      <c r="I413" s="184">
        <v>43187</v>
      </c>
      <c r="J413" s="246">
        <v>93515</v>
      </c>
      <c r="K413" s="157"/>
      <c r="L413" s="32"/>
      <c r="M413" s="184"/>
      <c r="N413" s="167"/>
      <c r="O413" s="115"/>
      <c r="P413" s="113"/>
      <c r="Q413" s="230"/>
      <c r="R413" s="114"/>
      <c r="S413" s="36"/>
      <c r="T413" s="130"/>
      <c r="U413" s="109"/>
      <c r="V413" s="130"/>
      <c r="W413" s="31"/>
      <c r="X413" s="130"/>
      <c r="Y413" s="201"/>
      <c r="Z413" s="130"/>
      <c r="AA413" s="130"/>
      <c r="AB413" s="130"/>
      <c r="AC413" s="85">
        <f t="shared" si="13"/>
        <v>93515</v>
      </c>
      <c r="AD413" s="42"/>
      <c r="AE413" s="24"/>
      <c r="AF413" s="6">
        <f t="shared" si="14"/>
        <v>93515</v>
      </c>
      <c r="AG413" s="101"/>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c r="BM413" s="47"/>
      <c r="BN413" s="47"/>
      <c r="BO413" s="47"/>
      <c r="BP413" s="47"/>
      <c r="BQ413" s="47"/>
      <c r="BR413" s="47"/>
      <c r="BS413" s="47"/>
      <c r="BT413" s="47"/>
      <c r="BU413" s="47"/>
      <c r="BV413" s="47"/>
      <c r="BW413" s="47"/>
      <c r="BX413" s="47"/>
    </row>
    <row r="414" spans="1:76" s="59" customFormat="1" ht="17.25" customHeight="1" thickTop="1" thickBot="1" x14ac:dyDescent="0.35">
      <c r="A414" s="9"/>
      <c r="B414" s="28" t="s">
        <v>115</v>
      </c>
      <c r="C414" s="21"/>
      <c r="D414" s="20" t="s">
        <v>312</v>
      </c>
      <c r="E414" s="230"/>
      <c r="F414" s="169"/>
      <c r="G414" s="202"/>
      <c r="H414" s="169"/>
      <c r="I414" s="184"/>
      <c r="J414" s="235"/>
      <c r="K414" s="157"/>
      <c r="L414" s="32"/>
      <c r="M414" s="184"/>
      <c r="N414" s="167"/>
      <c r="O414" s="115"/>
      <c r="P414" s="113"/>
      <c r="Q414" s="230">
        <v>43286</v>
      </c>
      <c r="R414" s="32">
        <v>94900</v>
      </c>
      <c r="S414" s="36"/>
      <c r="T414" s="130"/>
      <c r="U414" s="109"/>
      <c r="V414" s="130"/>
      <c r="W414" s="31"/>
      <c r="X414" s="130"/>
      <c r="Y414" s="201"/>
      <c r="Z414" s="130"/>
      <c r="AA414" s="130"/>
      <c r="AB414" s="130"/>
      <c r="AC414" s="85">
        <f t="shared" si="13"/>
        <v>94900</v>
      </c>
      <c r="AD414" s="42"/>
      <c r="AE414" s="24"/>
      <c r="AF414" s="6">
        <f t="shared" si="14"/>
        <v>94900</v>
      </c>
      <c r="AG414" s="101"/>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c r="BM414" s="47"/>
      <c r="BN414" s="47"/>
      <c r="BO414" s="47"/>
      <c r="BP414" s="47"/>
      <c r="BQ414" s="47"/>
      <c r="BR414" s="47"/>
      <c r="BS414" s="47"/>
      <c r="BT414" s="47"/>
      <c r="BU414" s="47"/>
      <c r="BV414" s="47"/>
      <c r="BW414" s="47"/>
      <c r="BX414" s="47"/>
    </row>
    <row r="415" spans="1:76" s="59" customFormat="1" ht="17.25" customHeight="1" thickTop="1" thickBot="1" x14ac:dyDescent="0.35">
      <c r="A415" s="9"/>
      <c r="B415" s="28" t="s">
        <v>180</v>
      </c>
      <c r="C415" s="21"/>
      <c r="D415" s="20" t="s">
        <v>179</v>
      </c>
      <c r="E415" s="230"/>
      <c r="F415" s="236"/>
      <c r="G415" s="230">
        <v>43137</v>
      </c>
      <c r="H415" s="162">
        <v>7340</v>
      </c>
      <c r="I415" s="184"/>
      <c r="J415" s="235"/>
      <c r="K415" s="157"/>
      <c r="L415" s="32"/>
      <c r="M415" s="184"/>
      <c r="N415" s="167"/>
      <c r="O415" s="32"/>
      <c r="P415" s="113"/>
      <c r="Q415" s="230"/>
      <c r="R415" s="114"/>
      <c r="S415" s="36"/>
      <c r="T415" s="130"/>
      <c r="U415" s="109"/>
      <c r="V415" s="130"/>
      <c r="W415" s="31"/>
      <c r="X415" s="130"/>
      <c r="Y415" s="201"/>
      <c r="Z415" s="130"/>
      <c r="AA415" s="130"/>
      <c r="AB415" s="130"/>
      <c r="AC415" s="85">
        <f t="shared" si="13"/>
        <v>7340</v>
      </c>
      <c r="AD415" s="42"/>
      <c r="AE415" s="24"/>
      <c r="AF415" s="6">
        <f t="shared" si="14"/>
        <v>7340</v>
      </c>
      <c r="AG415" s="101"/>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c r="BM415" s="47"/>
      <c r="BN415" s="47"/>
      <c r="BO415" s="47"/>
      <c r="BP415" s="47"/>
      <c r="BQ415" s="47"/>
      <c r="BR415" s="47"/>
      <c r="BS415" s="47"/>
      <c r="BT415" s="47"/>
      <c r="BU415" s="47"/>
      <c r="BV415" s="47"/>
      <c r="BW415" s="47"/>
      <c r="BX415" s="47"/>
    </row>
    <row r="416" spans="1:76" s="59" customFormat="1" ht="17.25" customHeight="1" thickTop="1" thickBot="1" x14ac:dyDescent="0.35">
      <c r="A416" s="9"/>
      <c r="B416" s="28" t="s">
        <v>590</v>
      </c>
      <c r="C416" s="21"/>
      <c r="D416" s="20" t="s">
        <v>589</v>
      </c>
      <c r="E416" s="230"/>
      <c r="F416" s="236"/>
      <c r="G416" s="230"/>
      <c r="H416" s="162"/>
      <c r="I416" s="184">
        <v>43185</v>
      </c>
      <c r="J416" s="246">
        <v>84355</v>
      </c>
      <c r="K416" s="157"/>
      <c r="L416" s="32"/>
      <c r="M416" s="184"/>
      <c r="N416" s="167"/>
      <c r="O416" s="32"/>
      <c r="P416" s="113"/>
      <c r="Q416" s="230"/>
      <c r="R416" s="114"/>
      <c r="S416" s="36"/>
      <c r="T416" s="130"/>
      <c r="U416" s="109"/>
      <c r="V416" s="130"/>
      <c r="W416" s="31"/>
      <c r="X416" s="130"/>
      <c r="Y416" s="201"/>
      <c r="Z416" s="130"/>
      <c r="AA416" s="130"/>
      <c r="AB416" s="130"/>
      <c r="AC416" s="85">
        <f t="shared" si="13"/>
        <v>84355</v>
      </c>
      <c r="AD416" s="42"/>
      <c r="AE416" s="24"/>
      <c r="AF416" s="6">
        <f t="shared" si="14"/>
        <v>84355</v>
      </c>
      <c r="AG416" s="101"/>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c r="BM416" s="47"/>
      <c r="BN416" s="47"/>
      <c r="BO416" s="47"/>
      <c r="BP416" s="47"/>
      <c r="BQ416" s="47"/>
      <c r="BR416" s="47"/>
      <c r="BS416" s="47"/>
      <c r="BT416" s="47"/>
      <c r="BU416" s="47"/>
      <c r="BV416" s="47"/>
      <c r="BW416" s="47"/>
      <c r="BX416" s="47"/>
    </row>
    <row r="417" spans="1:76" s="59" customFormat="1" ht="17.25" customHeight="1" thickTop="1" thickBot="1" x14ac:dyDescent="0.35">
      <c r="A417" s="9"/>
      <c r="B417" s="233" t="s">
        <v>224</v>
      </c>
      <c r="C417" s="21"/>
      <c r="D417" s="20" t="s">
        <v>225</v>
      </c>
      <c r="E417" s="184"/>
      <c r="F417" s="236"/>
      <c r="G417" s="230">
        <v>43147</v>
      </c>
      <c r="H417" s="246">
        <v>45000</v>
      </c>
      <c r="I417" s="184"/>
      <c r="J417" s="235"/>
      <c r="K417" s="157"/>
      <c r="L417" s="32"/>
      <c r="M417" s="184"/>
      <c r="N417" s="32"/>
      <c r="O417" s="32"/>
      <c r="P417" s="113"/>
      <c r="Q417" s="230"/>
      <c r="R417" s="114"/>
      <c r="S417" s="36"/>
      <c r="T417" s="130"/>
      <c r="U417" s="109"/>
      <c r="V417" s="130"/>
      <c r="W417" s="31"/>
      <c r="X417" s="130"/>
      <c r="Y417" s="201"/>
      <c r="Z417" s="130"/>
      <c r="AA417" s="130"/>
      <c r="AB417" s="130"/>
      <c r="AC417" s="85">
        <f t="shared" si="13"/>
        <v>45000</v>
      </c>
      <c r="AD417" s="42"/>
      <c r="AE417" s="24"/>
      <c r="AF417" s="6">
        <f t="shared" si="14"/>
        <v>45000</v>
      </c>
      <c r="AG417" s="101"/>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c r="BM417" s="47"/>
      <c r="BN417" s="47"/>
      <c r="BO417" s="47"/>
      <c r="BP417" s="47"/>
      <c r="BQ417" s="47"/>
      <c r="BR417" s="47"/>
      <c r="BS417" s="47"/>
      <c r="BT417" s="47"/>
      <c r="BU417" s="47"/>
      <c r="BV417" s="47"/>
      <c r="BW417" s="47"/>
      <c r="BX417" s="47"/>
    </row>
    <row r="418" spans="1:76" s="59" customFormat="1" ht="17.25" customHeight="1" thickTop="1" thickBot="1" x14ac:dyDescent="0.35">
      <c r="A418" s="9"/>
      <c r="B418" s="233" t="s">
        <v>224</v>
      </c>
      <c r="C418" s="21"/>
      <c r="D418" s="28" t="s">
        <v>225</v>
      </c>
      <c r="E418" s="184"/>
      <c r="F418" s="170"/>
      <c r="G418" s="230">
        <v>43153</v>
      </c>
      <c r="H418" s="246">
        <v>51904.160000000003</v>
      </c>
      <c r="I418" s="184"/>
      <c r="J418" s="150"/>
      <c r="K418" s="157"/>
      <c r="L418" s="32"/>
      <c r="M418" s="184"/>
      <c r="N418" s="32"/>
      <c r="O418" s="32"/>
      <c r="P418" s="113"/>
      <c r="Q418" s="230"/>
      <c r="R418" s="114"/>
      <c r="S418" s="36"/>
      <c r="T418" s="130"/>
      <c r="U418" s="109"/>
      <c r="V418" s="130"/>
      <c r="W418" s="31"/>
      <c r="X418" s="130"/>
      <c r="Y418" s="201"/>
      <c r="Z418" s="130"/>
      <c r="AA418" s="130"/>
      <c r="AB418" s="130"/>
      <c r="AC418" s="85">
        <f t="shared" si="13"/>
        <v>51904.160000000003</v>
      </c>
      <c r="AD418" s="42"/>
      <c r="AE418" s="24"/>
      <c r="AF418" s="6">
        <f t="shared" si="14"/>
        <v>51904.160000000003</v>
      </c>
      <c r="AG418" s="101"/>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c r="BM418" s="47"/>
      <c r="BN418" s="47"/>
      <c r="BO418" s="47"/>
      <c r="BP418" s="47"/>
      <c r="BQ418" s="47"/>
      <c r="BR418" s="47"/>
      <c r="BS418" s="47"/>
      <c r="BT418" s="47"/>
      <c r="BU418" s="47"/>
      <c r="BV418" s="47"/>
      <c r="BW418" s="47"/>
      <c r="BX418" s="47"/>
    </row>
    <row r="419" spans="1:76" s="59" customFormat="1" ht="17.25" customHeight="1" thickTop="1" thickBot="1" x14ac:dyDescent="0.35">
      <c r="A419" s="9"/>
      <c r="B419" s="233" t="s">
        <v>224</v>
      </c>
      <c r="C419" s="28"/>
      <c r="D419" s="28" t="s">
        <v>225</v>
      </c>
      <c r="E419" s="184"/>
      <c r="F419" s="170"/>
      <c r="G419" s="230">
        <v>43145</v>
      </c>
      <c r="H419" s="162">
        <v>45000</v>
      </c>
      <c r="I419" s="184"/>
      <c r="J419" s="150"/>
      <c r="K419" s="157"/>
      <c r="L419" s="32"/>
      <c r="M419" s="184"/>
      <c r="N419" s="32"/>
      <c r="O419" s="32"/>
      <c r="P419" s="113"/>
      <c r="Q419" s="230"/>
      <c r="R419" s="114"/>
      <c r="S419" s="36"/>
      <c r="T419" s="130"/>
      <c r="U419" s="109"/>
      <c r="V419" s="130"/>
      <c r="W419" s="130"/>
      <c r="X419" s="130"/>
      <c r="Y419" s="201"/>
      <c r="Z419" s="130"/>
      <c r="AA419" s="130"/>
      <c r="AB419" s="229"/>
      <c r="AC419" s="85">
        <f t="shared" si="13"/>
        <v>45000</v>
      </c>
      <c r="AD419" s="42"/>
      <c r="AE419" s="24"/>
      <c r="AF419" s="6">
        <f t="shared" si="14"/>
        <v>45000</v>
      </c>
      <c r="AG419" s="101"/>
      <c r="AH419" s="47"/>
      <c r="AI419" s="47"/>
      <c r="AJ419" s="47"/>
      <c r="AK419" s="47"/>
      <c r="AL419" s="47"/>
      <c r="AM419" s="47"/>
      <c r="AN419" s="47"/>
      <c r="AO419" s="47"/>
      <c r="AP419" s="47"/>
      <c r="AQ419" s="47"/>
      <c r="AR419" s="47"/>
      <c r="AS419" s="47"/>
      <c r="AT419" s="47"/>
      <c r="AU419" s="47"/>
      <c r="AV419" s="47"/>
      <c r="AW419" s="47"/>
      <c r="AX419" s="47"/>
      <c r="AY419" s="47"/>
      <c r="AZ419" s="47"/>
      <c r="BA419" s="47"/>
      <c r="BB419" s="47"/>
      <c r="BC419" s="47"/>
      <c r="BD419" s="47"/>
      <c r="BE419" s="47"/>
      <c r="BF419" s="47"/>
      <c r="BG419" s="47"/>
      <c r="BH419" s="47"/>
      <c r="BI419" s="47"/>
      <c r="BJ419" s="47"/>
      <c r="BK419" s="47"/>
      <c r="BL419" s="47"/>
      <c r="BM419" s="47"/>
      <c r="BN419" s="47"/>
      <c r="BO419" s="47"/>
      <c r="BP419" s="47"/>
      <c r="BQ419" s="47"/>
      <c r="BR419" s="47"/>
      <c r="BS419" s="47"/>
      <c r="BT419" s="47"/>
      <c r="BU419" s="47"/>
      <c r="BV419" s="47"/>
      <c r="BW419" s="47"/>
      <c r="BX419" s="47"/>
    </row>
    <row r="420" spans="1:76" s="59" customFormat="1" ht="17.25" customHeight="1" thickTop="1" thickBot="1" x14ac:dyDescent="0.35">
      <c r="A420" s="9"/>
      <c r="B420" s="233" t="s">
        <v>734</v>
      </c>
      <c r="C420" s="28"/>
      <c r="D420" s="28" t="s">
        <v>568</v>
      </c>
      <c r="E420" s="184"/>
      <c r="F420" s="170"/>
      <c r="G420" s="230"/>
      <c r="H420" s="162"/>
      <c r="I420" s="184"/>
      <c r="J420" s="150"/>
      <c r="K420" s="157"/>
      <c r="L420" s="32"/>
      <c r="M420" s="184"/>
      <c r="N420" s="32"/>
      <c r="O420" s="32"/>
      <c r="P420" s="113"/>
      <c r="Q420" s="230">
        <v>43286</v>
      </c>
      <c r="R420" s="32">
        <v>8426</v>
      </c>
      <c r="S420" s="36"/>
      <c r="T420" s="130"/>
      <c r="U420" s="36"/>
      <c r="V420" s="130"/>
      <c r="W420" s="230">
        <v>43375</v>
      </c>
      <c r="X420" s="253">
        <v>50291</v>
      </c>
      <c r="Y420" s="201"/>
      <c r="Z420" s="130"/>
      <c r="AA420" s="130"/>
      <c r="AB420" s="130"/>
      <c r="AC420" s="85">
        <f t="shared" si="13"/>
        <v>58717</v>
      </c>
      <c r="AD420" s="42"/>
      <c r="AE420" s="24"/>
      <c r="AF420" s="6">
        <f t="shared" si="14"/>
        <v>58717</v>
      </c>
      <c r="AG420" s="101"/>
      <c r="AH420" s="47"/>
      <c r="AI420" s="47"/>
      <c r="AJ420" s="47"/>
      <c r="AK420" s="47"/>
      <c r="AL420" s="47"/>
      <c r="AM420" s="47"/>
      <c r="AN420" s="47"/>
      <c r="AO420" s="47"/>
      <c r="AP420" s="47"/>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c r="BM420" s="47"/>
      <c r="BN420" s="47"/>
      <c r="BO420" s="47"/>
      <c r="BP420" s="47"/>
      <c r="BQ420" s="47"/>
      <c r="BR420" s="47"/>
      <c r="BS420" s="47"/>
      <c r="BT420" s="47"/>
      <c r="BU420" s="47"/>
      <c r="BV420" s="47"/>
      <c r="BW420" s="47"/>
      <c r="BX420" s="47"/>
    </row>
    <row r="421" spans="1:76" s="59" customFormat="1" ht="17.25" customHeight="1" thickTop="1" thickBot="1" x14ac:dyDescent="0.35">
      <c r="A421" s="9"/>
      <c r="B421" s="233" t="s">
        <v>666</v>
      </c>
      <c r="C421" s="28"/>
      <c r="D421" s="28" t="s">
        <v>568</v>
      </c>
      <c r="E421" s="184"/>
      <c r="F421" s="170"/>
      <c r="G421" s="230"/>
      <c r="H421" s="162"/>
      <c r="I421" s="184"/>
      <c r="J421" s="150"/>
      <c r="K421" s="157"/>
      <c r="L421" s="32"/>
      <c r="M421" s="184"/>
      <c r="N421" s="32"/>
      <c r="O421" s="32"/>
      <c r="P421" s="113"/>
      <c r="Q421" s="230">
        <v>43283</v>
      </c>
      <c r="R421" s="32">
        <v>40396</v>
      </c>
      <c r="S421" s="36"/>
      <c r="T421" s="130"/>
      <c r="U421" s="36"/>
      <c r="V421" s="130"/>
      <c r="W421" s="230">
        <v>43388</v>
      </c>
      <c r="X421" s="253">
        <v>49878.95</v>
      </c>
      <c r="Y421" s="201"/>
      <c r="Z421" s="130"/>
      <c r="AA421" s="130"/>
      <c r="AB421" s="130"/>
      <c r="AC421" s="85">
        <f t="shared" si="13"/>
        <v>90274.95</v>
      </c>
      <c r="AD421" s="42"/>
      <c r="AE421" s="24"/>
      <c r="AF421" s="6">
        <f t="shared" si="14"/>
        <v>90274.95</v>
      </c>
      <c r="AG421" s="101"/>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c r="BM421" s="47"/>
      <c r="BN421" s="47"/>
      <c r="BO421" s="47"/>
      <c r="BP421" s="47"/>
      <c r="BQ421" s="47"/>
      <c r="BR421" s="47"/>
      <c r="BS421" s="47"/>
      <c r="BT421" s="47"/>
      <c r="BU421" s="47"/>
      <c r="BV421" s="47"/>
      <c r="BW421" s="47"/>
      <c r="BX421" s="47"/>
    </row>
    <row r="422" spans="1:76" s="59" customFormat="1" ht="17.25" customHeight="1" thickTop="1" thickBot="1" x14ac:dyDescent="0.35">
      <c r="A422" s="9"/>
      <c r="B422" s="233" t="s">
        <v>666</v>
      </c>
      <c r="C422" s="28"/>
      <c r="D422" s="28" t="s">
        <v>568</v>
      </c>
      <c r="E422" s="184"/>
      <c r="F422" s="170"/>
      <c r="G422" s="230"/>
      <c r="H422" s="162"/>
      <c r="I422" s="184"/>
      <c r="J422" s="150"/>
      <c r="K422" s="157"/>
      <c r="L422" s="32"/>
      <c r="M422" s="184"/>
      <c r="N422" s="32"/>
      <c r="O422" s="32"/>
      <c r="P422" s="113"/>
      <c r="Q422" s="230">
        <v>43286</v>
      </c>
      <c r="R422" s="32">
        <v>102001.9</v>
      </c>
      <c r="S422" s="36"/>
      <c r="T422" s="130"/>
      <c r="U422" s="36"/>
      <c r="V422" s="130"/>
      <c r="W422" s="130"/>
      <c r="X422" s="130"/>
      <c r="Y422" s="201"/>
      <c r="Z422" s="130"/>
      <c r="AA422" s="130"/>
      <c r="AB422" s="130"/>
      <c r="AC422" s="85">
        <f t="shared" si="13"/>
        <v>102001.9</v>
      </c>
      <c r="AD422" s="42"/>
      <c r="AE422" s="24"/>
      <c r="AF422" s="6">
        <f t="shared" si="14"/>
        <v>102001.9</v>
      </c>
      <c r="AG422" s="101"/>
      <c r="AH422" s="47"/>
      <c r="AI422" s="47"/>
      <c r="AJ422" s="47"/>
      <c r="AK422" s="47"/>
      <c r="AL422" s="47"/>
      <c r="AM422" s="47"/>
      <c r="AN422" s="47"/>
      <c r="AO422" s="47"/>
      <c r="AP422" s="47"/>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c r="BM422" s="47"/>
      <c r="BN422" s="47"/>
      <c r="BO422" s="47"/>
      <c r="BP422" s="47"/>
      <c r="BQ422" s="47"/>
      <c r="BR422" s="47"/>
      <c r="BS422" s="47"/>
      <c r="BT422" s="47"/>
      <c r="BU422" s="47"/>
      <c r="BV422" s="47"/>
      <c r="BW422" s="47"/>
      <c r="BX422" s="47"/>
    </row>
    <row r="423" spans="1:76" s="59" customFormat="1" ht="17.25" customHeight="1" thickTop="1" thickBot="1" x14ac:dyDescent="0.35">
      <c r="A423" s="9"/>
      <c r="B423" s="233" t="s">
        <v>52</v>
      </c>
      <c r="C423" s="28"/>
      <c r="D423" s="28" t="s">
        <v>552</v>
      </c>
      <c r="E423" s="184"/>
      <c r="F423" s="170"/>
      <c r="G423" s="230"/>
      <c r="H423" s="162"/>
      <c r="I423" s="184"/>
      <c r="J423" s="150"/>
      <c r="K423" s="157"/>
      <c r="L423" s="32"/>
      <c r="M423" s="184"/>
      <c r="N423" s="32"/>
      <c r="O423" s="32"/>
      <c r="P423" s="113"/>
      <c r="Q423" s="230"/>
      <c r="R423" s="114"/>
      <c r="S423" s="36"/>
      <c r="T423" s="130"/>
      <c r="U423" s="36"/>
      <c r="V423" s="130"/>
      <c r="W423" s="230">
        <v>43398</v>
      </c>
      <c r="X423" s="32">
        <v>23763.52</v>
      </c>
      <c r="Y423" s="230">
        <v>43410</v>
      </c>
      <c r="Z423" s="32">
        <v>3780</v>
      </c>
      <c r="AA423" s="130"/>
      <c r="AB423" s="130"/>
      <c r="AC423" s="85">
        <f t="shared" ref="AC423:AC486" si="15">F423+H423+J423+L423+N423+P423+R423+T423+V423+X423+Z423+AB423</f>
        <v>27543.52</v>
      </c>
      <c r="AD423" s="42"/>
      <c r="AE423" s="24"/>
      <c r="AF423" s="6">
        <f t="shared" ref="AF423:AF486" si="16">AC423+AD423</f>
        <v>27543.52</v>
      </c>
      <c r="AG423" s="101"/>
      <c r="AH423" s="47"/>
      <c r="AI423" s="47"/>
      <c r="AJ423" s="47"/>
      <c r="AK423" s="47"/>
      <c r="AL423" s="47"/>
      <c r="AM423" s="47"/>
      <c r="AN423" s="47"/>
      <c r="AO423" s="47"/>
      <c r="AP423" s="47"/>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c r="BM423" s="47"/>
      <c r="BN423" s="47"/>
      <c r="BO423" s="47"/>
      <c r="BP423" s="47"/>
      <c r="BQ423" s="47"/>
      <c r="BR423" s="47"/>
      <c r="BS423" s="47"/>
      <c r="BT423" s="47"/>
      <c r="BU423" s="47"/>
      <c r="BV423" s="47"/>
      <c r="BW423" s="47"/>
      <c r="BX423" s="47"/>
    </row>
    <row r="424" spans="1:76" s="59" customFormat="1" ht="17.25" customHeight="1" thickTop="1" thickBot="1" x14ac:dyDescent="0.35">
      <c r="A424" s="9"/>
      <c r="B424" s="28" t="s">
        <v>69</v>
      </c>
      <c r="C424" s="28"/>
      <c r="D424" s="28" t="s">
        <v>109</v>
      </c>
      <c r="E424" s="230"/>
      <c r="F424" s="170"/>
      <c r="G424" s="184">
        <v>43143</v>
      </c>
      <c r="H424" s="246">
        <v>13978</v>
      </c>
      <c r="I424" s="184"/>
      <c r="J424" s="150"/>
      <c r="K424" s="157"/>
      <c r="L424" s="32"/>
      <c r="M424" s="184"/>
      <c r="N424" s="32"/>
      <c r="O424" s="32"/>
      <c r="P424" s="113"/>
      <c r="Q424" s="230"/>
      <c r="R424" s="114"/>
      <c r="S424" s="36"/>
      <c r="T424" s="130"/>
      <c r="U424" s="36"/>
      <c r="V424" s="130"/>
      <c r="W424" s="130"/>
      <c r="X424" s="130"/>
      <c r="Y424" s="201"/>
      <c r="Z424" s="130"/>
      <c r="AA424" s="130"/>
      <c r="AB424" s="130"/>
      <c r="AC424" s="85">
        <f t="shared" si="15"/>
        <v>13978</v>
      </c>
      <c r="AD424" s="42"/>
      <c r="AE424" s="24"/>
      <c r="AF424" s="6">
        <f t="shared" si="16"/>
        <v>13978</v>
      </c>
      <c r="AG424" s="101"/>
      <c r="AH424" s="47"/>
      <c r="AI424" s="47"/>
      <c r="AJ424" s="47"/>
      <c r="AK424" s="47"/>
      <c r="AL424" s="47"/>
      <c r="AM424" s="47"/>
      <c r="AN424" s="47"/>
      <c r="AO424" s="47"/>
      <c r="AP424" s="47"/>
      <c r="AQ424" s="47"/>
      <c r="AR424" s="47"/>
      <c r="AS424" s="47"/>
      <c r="AT424" s="47"/>
      <c r="AU424" s="47"/>
      <c r="AV424" s="47"/>
      <c r="AW424" s="47"/>
      <c r="AX424" s="47"/>
      <c r="AY424" s="47"/>
      <c r="AZ424" s="47"/>
      <c r="BA424" s="47"/>
      <c r="BB424" s="47"/>
      <c r="BC424" s="47"/>
      <c r="BD424" s="47"/>
      <c r="BE424" s="47"/>
      <c r="BF424" s="47"/>
      <c r="BG424" s="47"/>
      <c r="BH424" s="47"/>
      <c r="BI424" s="47"/>
      <c r="BJ424" s="47"/>
      <c r="BK424" s="47"/>
      <c r="BL424" s="47"/>
      <c r="BM424" s="47"/>
      <c r="BN424" s="47"/>
      <c r="BO424" s="47"/>
      <c r="BP424" s="47"/>
      <c r="BQ424" s="47"/>
      <c r="BR424" s="47"/>
      <c r="BS424" s="47"/>
      <c r="BT424" s="47"/>
      <c r="BU424" s="47"/>
      <c r="BV424" s="47"/>
      <c r="BW424" s="47"/>
      <c r="BX424" s="47"/>
    </row>
    <row r="425" spans="1:76" s="59" customFormat="1" ht="17.25" customHeight="1" thickTop="1" thickBot="1" x14ac:dyDescent="0.35">
      <c r="A425" s="9"/>
      <c r="B425" s="28" t="s">
        <v>661</v>
      </c>
      <c r="C425" s="21"/>
      <c r="D425" s="28" t="s">
        <v>660</v>
      </c>
      <c r="E425" s="230"/>
      <c r="F425" s="170"/>
      <c r="G425" s="184"/>
      <c r="H425" s="246"/>
      <c r="I425" s="184"/>
      <c r="J425" s="235"/>
      <c r="K425" s="157"/>
      <c r="L425" s="32"/>
      <c r="M425" s="184"/>
      <c r="N425" s="162"/>
      <c r="O425" s="230">
        <v>43280</v>
      </c>
      <c r="P425" s="113">
        <v>90519</v>
      </c>
      <c r="Q425" s="230"/>
      <c r="R425" s="113"/>
      <c r="S425" s="36"/>
      <c r="T425" s="130"/>
      <c r="U425" s="36"/>
      <c r="V425" s="130"/>
      <c r="W425" s="130"/>
      <c r="X425" s="130"/>
      <c r="Y425" s="201"/>
      <c r="Z425" s="130"/>
      <c r="AA425" s="130"/>
      <c r="AB425" s="130"/>
      <c r="AC425" s="85">
        <f t="shared" si="15"/>
        <v>90519</v>
      </c>
      <c r="AD425" s="42"/>
      <c r="AE425" s="24"/>
      <c r="AF425" s="6">
        <f t="shared" si="16"/>
        <v>90519</v>
      </c>
      <c r="AG425" s="101"/>
      <c r="AH425" s="47"/>
      <c r="AI425" s="47"/>
      <c r="AJ425" s="47"/>
      <c r="AK425" s="47"/>
      <c r="AL425" s="47"/>
      <c r="AM425" s="47"/>
      <c r="AN425" s="47"/>
      <c r="AO425" s="47"/>
      <c r="AP425" s="47"/>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c r="BM425" s="47"/>
      <c r="BN425" s="47"/>
      <c r="BO425" s="47"/>
      <c r="BP425" s="47"/>
      <c r="BQ425" s="47"/>
      <c r="BR425" s="47"/>
      <c r="BS425" s="47"/>
      <c r="BT425" s="47"/>
      <c r="BU425" s="47"/>
      <c r="BV425" s="47"/>
      <c r="BW425" s="47"/>
      <c r="BX425" s="47"/>
    </row>
    <row r="426" spans="1:76" s="59" customFormat="1" ht="17.25" customHeight="1" thickTop="1" thickBot="1" x14ac:dyDescent="0.35">
      <c r="A426" s="9"/>
      <c r="B426" s="28" t="s">
        <v>535</v>
      </c>
      <c r="C426" s="21"/>
      <c r="D426" s="28" t="s">
        <v>529</v>
      </c>
      <c r="E426" s="230"/>
      <c r="F426" s="170"/>
      <c r="G426" s="202"/>
      <c r="H426" s="168"/>
      <c r="I426" s="184">
        <v>43181</v>
      </c>
      <c r="J426" s="246">
        <v>84000</v>
      </c>
      <c r="K426" s="230"/>
      <c r="L426" s="32"/>
      <c r="M426" s="184">
        <v>43242</v>
      </c>
      <c r="N426" s="162">
        <v>2620.31</v>
      </c>
      <c r="O426" s="230">
        <v>43279</v>
      </c>
      <c r="P426" s="162">
        <v>5240.62</v>
      </c>
      <c r="Q426" s="230">
        <v>43283</v>
      </c>
      <c r="R426" s="162">
        <v>5157</v>
      </c>
      <c r="S426" s="36"/>
      <c r="T426" s="130"/>
      <c r="U426" s="36"/>
      <c r="V426" s="130"/>
      <c r="W426" s="130"/>
      <c r="X426" s="130"/>
      <c r="Y426" s="201"/>
      <c r="Z426" s="130"/>
      <c r="AA426" s="130"/>
      <c r="AB426" s="130"/>
      <c r="AC426" s="85">
        <f t="shared" si="15"/>
        <v>97017.93</v>
      </c>
      <c r="AD426" s="42"/>
      <c r="AE426" s="24"/>
      <c r="AF426" s="6">
        <f t="shared" si="16"/>
        <v>97017.93</v>
      </c>
      <c r="AG426" s="101"/>
      <c r="AH426" s="47"/>
      <c r="AI426" s="47"/>
      <c r="AJ426" s="47"/>
      <c r="AK426" s="47"/>
      <c r="AL426" s="47"/>
      <c r="AM426" s="47"/>
      <c r="AN426" s="47"/>
      <c r="AO426" s="47"/>
      <c r="AP426" s="47"/>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c r="BM426" s="47"/>
      <c r="BN426" s="47"/>
      <c r="BO426" s="47"/>
      <c r="BP426" s="47"/>
      <c r="BQ426" s="47"/>
      <c r="BR426" s="47"/>
      <c r="BS426" s="47"/>
      <c r="BT426" s="47"/>
      <c r="BU426" s="47"/>
      <c r="BV426" s="47"/>
      <c r="BW426" s="47"/>
      <c r="BX426" s="47"/>
    </row>
    <row r="427" spans="1:76" s="59" customFormat="1" ht="17.25" customHeight="1" thickTop="1" thickBot="1" x14ac:dyDescent="0.35">
      <c r="A427" s="9"/>
      <c r="B427" s="28" t="s">
        <v>535</v>
      </c>
      <c r="C427" s="21"/>
      <c r="D427" s="28" t="s">
        <v>529</v>
      </c>
      <c r="E427" s="230"/>
      <c r="F427" s="170"/>
      <c r="G427" s="202"/>
      <c r="H427" s="168"/>
      <c r="I427" s="184">
        <v>43181</v>
      </c>
      <c r="J427" s="246">
        <v>126000</v>
      </c>
      <c r="K427" s="157"/>
      <c r="L427" s="32"/>
      <c r="M427" s="184">
        <v>43248</v>
      </c>
      <c r="N427" s="32">
        <v>529</v>
      </c>
      <c r="O427" s="230">
        <v>43252</v>
      </c>
      <c r="P427" s="32">
        <v>1271.5999999999999</v>
      </c>
      <c r="Q427" s="230"/>
      <c r="R427" s="162"/>
      <c r="S427" s="230"/>
      <c r="T427" s="256"/>
      <c r="U427" s="36"/>
      <c r="V427" s="130"/>
      <c r="W427" s="130"/>
      <c r="X427" s="130"/>
      <c r="Y427" s="201"/>
      <c r="Z427" s="130"/>
      <c r="AA427" s="130"/>
      <c r="AB427" s="130"/>
      <c r="AC427" s="85">
        <f t="shared" si="15"/>
        <v>127800.6</v>
      </c>
      <c r="AD427" s="42"/>
      <c r="AE427" s="24"/>
      <c r="AF427" s="6">
        <f t="shared" si="16"/>
        <v>127800.6</v>
      </c>
      <c r="AG427" s="101"/>
      <c r="AH427" s="47"/>
      <c r="AI427" s="47"/>
      <c r="AJ427" s="47"/>
      <c r="AK427" s="47"/>
      <c r="AL427" s="47"/>
      <c r="AM427" s="47"/>
      <c r="AN427" s="47"/>
      <c r="AO427" s="47"/>
      <c r="AP427" s="47"/>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c r="BM427" s="47"/>
      <c r="BN427" s="47"/>
      <c r="BO427" s="47"/>
      <c r="BP427" s="47"/>
      <c r="BQ427" s="47"/>
      <c r="BR427" s="47"/>
      <c r="BS427" s="47"/>
      <c r="BT427" s="47"/>
      <c r="BU427" s="47"/>
      <c r="BV427" s="47"/>
      <c r="BW427" s="47"/>
      <c r="BX427" s="47"/>
    </row>
    <row r="428" spans="1:76" s="59" customFormat="1" ht="17.25" customHeight="1" thickTop="1" thickBot="1" x14ac:dyDescent="0.35">
      <c r="A428" s="9"/>
      <c r="B428" s="28" t="s">
        <v>535</v>
      </c>
      <c r="C428" s="21"/>
      <c r="D428" s="28" t="s">
        <v>529</v>
      </c>
      <c r="E428" s="230"/>
      <c r="F428" s="170"/>
      <c r="G428" s="202"/>
      <c r="H428" s="168"/>
      <c r="I428" s="184"/>
      <c r="J428" s="246"/>
      <c r="K428" s="157"/>
      <c r="L428" s="32"/>
      <c r="M428" s="184"/>
      <c r="N428" s="32"/>
      <c r="O428" s="230">
        <v>43276</v>
      </c>
      <c r="P428" s="162">
        <v>448</v>
      </c>
      <c r="Q428" s="230"/>
      <c r="R428" s="162"/>
      <c r="S428" s="230"/>
      <c r="T428" s="256"/>
      <c r="U428" s="36"/>
      <c r="V428" s="130"/>
      <c r="W428" s="130"/>
      <c r="X428" s="130"/>
      <c r="Y428" s="201"/>
      <c r="Z428" s="130"/>
      <c r="AA428" s="130"/>
      <c r="AB428" s="130"/>
      <c r="AC428" s="85">
        <f t="shared" si="15"/>
        <v>448</v>
      </c>
      <c r="AD428" s="42"/>
      <c r="AE428" s="24"/>
      <c r="AF428" s="6">
        <f t="shared" si="16"/>
        <v>448</v>
      </c>
      <c r="AG428" s="101"/>
      <c r="AH428" s="47"/>
      <c r="AI428" s="47"/>
      <c r="AJ428" s="47"/>
      <c r="AK428" s="47"/>
      <c r="AL428" s="47"/>
      <c r="AM428" s="47"/>
      <c r="AN428" s="47"/>
      <c r="AO428" s="47"/>
      <c r="AP428" s="47"/>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c r="BM428" s="47"/>
      <c r="BN428" s="47"/>
      <c r="BO428" s="47"/>
      <c r="BP428" s="47"/>
      <c r="BQ428" s="47"/>
      <c r="BR428" s="47"/>
      <c r="BS428" s="47"/>
      <c r="BT428" s="47"/>
      <c r="BU428" s="47"/>
      <c r="BV428" s="47"/>
      <c r="BW428" s="47"/>
      <c r="BX428" s="47"/>
    </row>
    <row r="429" spans="1:76" s="59" customFormat="1" ht="17.25" customHeight="1" thickTop="1" thickBot="1" x14ac:dyDescent="0.35">
      <c r="A429" s="9"/>
      <c r="B429" s="28" t="s">
        <v>659</v>
      </c>
      <c r="C429" s="21"/>
      <c r="D429" s="28" t="s">
        <v>658</v>
      </c>
      <c r="E429" s="230"/>
      <c r="F429" s="170"/>
      <c r="G429" s="202"/>
      <c r="H429" s="168"/>
      <c r="I429" s="184"/>
      <c r="J429" s="246"/>
      <c r="K429" s="157"/>
      <c r="L429" s="167"/>
      <c r="M429" s="184"/>
      <c r="N429" s="32"/>
      <c r="O429" s="230"/>
      <c r="P429" s="113"/>
      <c r="Q429" s="230">
        <v>43283</v>
      </c>
      <c r="R429" s="162">
        <v>40500</v>
      </c>
      <c r="S429" s="36"/>
      <c r="T429" s="130"/>
      <c r="U429" s="36"/>
      <c r="V429" s="130"/>
      <c r="W429" s="130"/>
      <c r="X429" s="130"/>
      <c r="Y429" s="201"/>
      <c r="Z429" s="130"/>
      <c r="AA429" s="130"/>
      <c r="AB429" s="130"/>
      <c r="AC429" s="85">
        <f t="shared" si="15"/>
        <v>40500</v>
      </c>
      <c r="AD429" s="42"/>
      <c r="AE429" s="24"/>
      <c r="AF429" s="6">
        <f t="shared" si="16"/>
        <v>40500</v>
      </c>
      <c r="AG429" s="101"/>
      <c r="AH429" s="47"/>
      <c r="AI429" s="47"/>
      <c r="AJ429" s="47"/>
      <c r="AK429" s="47"/>
      <c r="AL429" s="47"/>
      <c r="AM429" s="47"/>
      <c r="AN429" s="47"/>
      <c r="AO429" s="47"/>
      <c r="AP429" s="47"/>
      <c r="AQ429" s="47"/>
      <c r="AR429" s="47"/>
      <c r="AS429" s="47"/>
      <c r="AT429" s="47"/>
      <c r="AU429" s="47"/>
      <c r="AV429" s="47"/>
      <c r="AW429" s="47"/>
      <c r="AX429" s="47"/>
      <c r="AY429" s="47"/>
      <c r="AZ429" s="47"/>
      <c r="BA429" s="47"/>
      <c r="BB429" s="47"/>
      <c r="BC429" s="47"/>
      <c r="BD429" s="47"/>
      <c r="BE429" s="47"/>
      <c r="BF429" s="47"/>
      <c r="BG429" s="47"/>
      <c r="BH429" s="47"/>
      <c r="BI429" s="47"/>
      <c r="BJ429" s="47"/>
      <c r="BK429" s="47"/>
      <c r="BL429" s="47"/>
      <c r="BM429" s="47"/>
      <c r="BN429" s="47"/>
      <c r="BO429" s="47"/>
      <c r="BP429" s="47"/>
      <c r="BQ429" s="47"/>
      <c r="BR429" s="47"/>
      <c r="BS429" s="47"/>
      <c r="BT429" s="47"/>
      <c r="BU429" s="47"/>
      <c r="BV429" s="47"/>
      <c r="BW429" s="47"/>
      <c r="BX429" s="47"/>
    </row>
    <row r="430" spans="1:76" s="59" customFormat="1" ht="17.25" customHeight="1" thickTop="1" thickBot="1" x14ac:dyDescent="0.35">
      <c r="A430" s="9"/>
      <c r="B430" s="28" t="s">
        <v>464</v>
      </c>
      <c r="C430" s="21"/>
      <c r="D430" s="28" t="s">
        <v>868</v>
      </c>
      <c r="E430" s="230"/>
      <c r="F430" s="170"/>
      <c r="G430" s="202"/>
      <c r="H430" s="168"/>
      <c r="I430" s="184"/>
      <c r="J430" s="246"/>
      <c r="K430" s="157"/>
      <c r="L430" s="167"/>
      <c r="M430" s="184"/>
      <c r="N430" s="32"/>
      <c r="O430" s="230"/>
      <c r="P430" s="113"/>
      <c r="Q430" s="230"/>
      <c r="R430" s="113"/>
      <c r="S430" s="36"/>
      <c r="T430" s="130"/>
      <c r="U430" s="36"/>
      <c r="V430" s="130"/>
      <c r="W430" s="202">
        <v>43376</v>
      </c>
      <c r="X430" s="252">
        <v>891389.61</v>
      </c>
      <c r="Y430" s="201"/>
      <c r="Z430" s="130"/>
      <c r="AA430" s="130"/>
      <c r="AB430" s="130"/>
      <c r="AC430" s="85">
        <f t="shared" si="15"/>
        <v>891389.61</v>
      </c>
      <c r="AD430" s="42"/>
      <c r="AE430" s="24"/>
      <c r="AF430" s="6">
        <f t="shared" si="16"/>
        <v>891389.61</v>
      </c>
      <c r="AG430" s="101"/>
      <c r="AH430" s="47"/>
      <c r="AI430" s="47"/>
      <c r="AJ430" s="47"/>
      <c r="AK430" s="47"/>
      <c r="AL430" s="47"/>
      <c r="AM430" s="47"/>
      <c r="AN430" s="47"/>
      <c r="AO430" s="47"/>
      <c r="AP430" s="47"/>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c r="BM430" s="47"/>
      <c r="BN430" s="47"/>
      <c r="BO430" s="47"/>
      <c r="BP430" s="47"/>
      <c r="BQ430" s="47"/>
      <c r="BR430" s="47"/>
      <c r="BS430" s="47"/>
      <c r="BT430" s="47"/>
      <c r="BU430" s="47"/>
      <c r="BV430" s="47"/>
      <c r="BW430" s="47"/>
      <c r="BX430" s="47"/>
    </row>
    <row r="431" spans="1:76" s="59" customFormat="1" ht="17.25" customHeight="1" thickTop="1" thickBot="1" x14ac:dyDescent="0.35">
      <c r="A431" s="9"/>
      <c r="B431" s="28" t="s">
        <v>465</v>
      </c>
      <c r="C431" s="21"/>
      <c r="D431" s="28" t="s">
        <v>868</v>
      </c>
      <c r="E431" s="230"/>
      <c r="F431" s="170"/>
      <c r="G431" s="202"/>
      <c r="H431" s="168"/>
      <c r="I431" s="184"/>
      <c r="J431" s="246"/>
      <c r="K431" s="157"/>
      <c r="L431" s="167"/>
      <c r="M431" s="184"/>
      <c r="N431" s="32"/>
      <c r="O431" s="230"/>
      <c r="P431" s="113"/>
      <c r="Q431" s="230">
        <v>43291</v>
      </c>
      <c r="R431" s="162">
        <v>67857.05</v>
      </c>
      <c r="S431" s="36"/>
      <c r="T431" s="130"/>
      <c r="U431" s="36"/>
      <c r="V431" s="130"/>
      <c r="W431" s="130"/>
      <c r="X431" s="130"/>
      <c r="Y431" s="201"/>
      <c r="Z431" s="130"/>
      <c r="AA431" s="130"/>
      <c r="AB431" s="130"/>
      <c r="AC431" s="85">
        <f t="shared" si="15"/>
        <v>67857.05</v>
      </c>
      <c r="AD431" s="42"/>
      <c r="AE431" s="24"/>
      <c r="AF431" s="6">
        <f t="shared" si="16"/>
        <v>67857.05</v>
      </c>
      <c r="AG431" s="101"/>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c r="BM431" s="47"/>
      <c r="BN431" s="47"/>
      <c r="BO431" s="47"/>
      <c r="BP431" s="47"/>
      <c r="BQ431" s="47"/>
      <c r="BR431" s="47"/>
      <c r="BS431" s="47"/>
      <c r="BT431" s="47"/>
      <c r="BU431" s="47"/>
      <c r="BV431" s="47"/>
      <c r="BW431" s="47"/>
      <c r="BX431" s="47"/>
    </row>
    <row r="432" spans="1:76" s="59" customFormat="1" ht="17.25" customHeight="1" thickTop="1" thickBot="1" x14ac:dyDescent="0.35">
      <c r="A432" s="9"/>
      <c r="B432" s="28" t="s">
        <v>115</v>
      </c>
      <c r="C432" s="21"/>
      <c r="D432" s="28" t="s">
        <v>327</v>
      </c>
      <c r="E432" s="230"/>
      <c r="F432" s="170"/>
      <c r="G432" s="230"/>
      <c r="H432" s="170"/>
      <c r="I432" s="184"/>
      <c r="J432" s="150"/>
      <c r="K432" s="230">
        <v>43199</v>
      </c>
      <c r="L432" s="246">
        <v>22180</v>
      </c>
      <c r="M432" s="184"/>
      <c r="N432" s="32"/>
      <c r="O432" s="32"/>
      <c r="P432" s="113"/>
      <c r="Q432" s="230"/>
      <c r="R432" s="114"/>
      <c r="S432" s="36"/>
      <c r="T432" s="130"/>
      <c r="U432" s="36"/>
      <c r="V432" s="130"/>
      <c r="W432" s="31"/>
      <c r="X432" s="130"/>
      <c r="Y432" s="201"/>
      <c r="Z432" s="130"/>
      <c r="AA432" s="130"/>
      <c r="AB432" s="130"/>
      <c r="AC432" s="85">
        <f t="shared" si="15"/>
        <v>22180</v>
      </c>
      <c r="AD432" s="42"/>
      <c r="AE432" s="24"/>
      <c r="AF432" s="6">
        <f t="shared" si="16"/>
        <v>22180</v>
      </c>
      <c r="AG432" s="101"/>
      <c r="AH432" s="47"/>
      <c r="AI432" s="47"/>
      <c r="AJ432" s="47"/>
      <c r="AK432" s="47"/>
      <c r="AL432" s="47"/>
      <c r="AM432" s="47"/>
      <c r="AN432" s="47"/>
      <c r="AO432" s="47"/>
      <c r="AP432" s="47"/>
      <c r="AQ432" s="47"/>
      <c r="AR432" s="47"/>
      <c r="AS432" s="47"/>
      <c r="AT432" s="47"/>
      <c r="AU432" s="47"/>
      <c r="AV432" s="47"/>
      <c r="AW432" s="47"/>
      <c r="AX432" s="47"/>
      <c r="AY432" s="47"/>
      <c r="AZ432" s="47"/>
      <c r="BA432" s="47"/>
      <c r="BB432" s="47"/>
      <c r="BC432" s="47"/>
      <c r="BD432" s="47"/>
      <c r="BE432" s="47"/>
      <c r="BF432" s="47"/>
      <c r="BG432" s="47"/>
      <c r="BH432" s="47"/>
      <c r="BI432" s="47"/>
      <c r="BJ432" s="47"/>
      <c r="BK432" s="47"/>
      <c r="BL432" s="47"/>
      <c r="BM432" s="47"/>
      <c r="BN432" s="47"/>
      <c r="BO432" s="47"/>
      <c r="BP432" s="47"/>
      <c r="BQ432" s="47"/>
      <c r="BR432" s="47"/>
      <c r="BS432" s="47"/>
      <c r="BT432" s="47"/>
      <c r="BU432" s="47"/>
      <c r="BV432" s="47"/>
      <c r="BW432" s="47"/>
      <c r="BX432" s="47"/>
    </row>
    <row r="433" spans="1:76" s="59" customFormat="1" ht="17.25" customHeight="1" thickTop="1" thickBot="1" x14ac:dyDescent="0.35">
      <c r="A433" s="9"/>
      <c r="B433" s="28" t="s">
        <v>52</v>
      </c>
      <c r="C433" s="21"/>
      <c r="D433" s="28" t="s">
        <v>327</v>
      </c>
      <c r="E433" s="230"/>
      <c r="F433" s="170"/>
      <c r="G433" s="230"/>
      <c r="H433" s="170"/>
      <c r="I433" s="184"/>
      <c r="J433" s="150"/>
      <c r="K433" s="230"/>
      <c r="L433" s="162"/>
      <c r="M433" s="184">
        <v>43236</v>
      </c>
      <c r="N433" s="32">
        <v>3267</v>
      </c>
      <c r="O433" s="32"/>
      <c r="P433" s="113"/>
      <c r="Q433" s="230"/>
      <c r="R433" s="114"/>
      <c r="S433" s="36"/>
      <c r="T433" s="130"/>
      <c r="U433" s="36"/>
      <c r="V433" s="130"/>
      <c r="W433" s="31"/>
      <c r="X433" s="130"/>
      <c r="Y433" s="201"/>
      <c r="Z433" s="130"/>
      <c r="AA433" s="130"/>
      <c r="AB433" s="130"/>
      <c r="AC433" s="85">
        <f t="shared" si="15"/>
        <v>3267</v>
      </c>
      <c r="AD433" s="42"/>
      <c r="AE433" s="24"/>
      <c r="AF433" s="6">
        <f t="shared" si="16"/>
        <v>3267</v>
      </c>
      <c r="AG433" s="101"/>
      <c r="AH433" s="47"/>
      <c r="AI433" s="47"/>
      <c r="AJ433" s="47"/>
      <c r="AK433" s="47"/>
      <c r="AL433" s="47"/>
      <c r="AM433" s="47"/>
      <c r="AN433" s="47"/>
      <c r="AO433" s="47"/>
      <c r="AP433" s="47"/>
      <c r="AQ433" s="47"/>
      <c r="AR433" s="47"/>
      <c r="AS433" s="47"/>
      <c r="AT433" s="47"/>
      <c r="AU433" s="47"/>
      <c r="AV433" s="47"/>
      <c r="AW433" s="47"/>
      <c r="AX433" s="47"/>
      <c r="AY433" s="47"/>
      <c r="AZ433" s="47"/>
      <c r="BA433" s="47"/>
      <c r="BB433" s="47"/>
      <c r="BC433" s="47"/>
      <c r="BD433" s="47"/>
      <c r="BE433" s="47"/>
      <c r="BF433" s="47"/>
      <c r="BG433" s="47"/>
      <c r="BH433" s="47"/>
      <c r="BI433" s="47"/>
      <c r="BJ433" s="47"/>
      <c r="BK433" s="47"/>
      <c r="BL433" s="47"/>
      <c r="BM433" s="47"/>
      <c r="BN433" s="47"/>
      <c r="BO433" s="47"/>
      <c r="BP433" s="47"/>
      <c r="BQ433" s="47"/>
      <c r="BR433" s="47"/>
      <c r="BS433" s="47"/>
      <c r="BT433" s="47"/>
      <c r="BU433" s="47"/>
      <c r="BV433" s="47"/>
      <c r="BW433" s="47"/>
      <c r="BX433" s="47"/>
    </row>
    <row r="434" spans="1:76" s="59" customFormat="1" ht="17.25" customHeight="1" thickTop="1" thickBot="1" x14ac:dyDescent="0.35">
      <c r="A434" s="9"/>
      <c r="B434" s="28" t="s">
        <v>53</v>
      </c>
      <c r="C434" s="28"/>
      <c r="D434" s="28" t="s">
        <v>172</v>
      </c>
      <c r="E434" s="230">
        <v>43122</v>
      </c>
      <c r="F434" s="246">
        <v>209000</v>
      </c>
      <c r="G434" s="202"/>
      <c r="H434" s="152"/>
      <c r="I434" s="184"/>
      <c r="J434" s="150"/>
      <c r="K434" s="157"/>
      <c r="L434" s="32"/>
      <c r="M434" s="184"/>
      <c r="N434" s="32"/>
      <c r="O434" s="32"/>
      <c r="P434" s="113"/>
      <c r="Q434" s="230"/>
      <c r="R434" s="114"/>
      <c r="S434" s="36"/>
      <c r="T434" s="130"/>
      <c r="U434" s="36"/>
      <c r="V434" s="130"/>
      <c r="W434" s="31"/>
      <c r="X434" s="130"/>
      <c r="Y434" s="201"/>
      <c r="Z434" s="130"/>
      <c r="AA434" s="130"/>
      <c r="AB434" s="130"/>
      <c r="AC434" s="85">
        <f t="shared" si="15"/>
        <v>209000</v>
      </c>
      <c r="AD434" s="42"/>
      <c r="AE434" s="24"/>
      <c r="AF434" s="6">
        <f t="shared" si="16"/>
        <v>209000</v>
      </c>
      <c r="AG434" s="101"/>
      <c r="AH434" s="47"/>
      <c r="AI434" s="47"/>
      <c r="AJ434" s="47"/>
      <c r="AK434" s="47"/>
      <c r="AL434" s="47"/>
      <c r="AM434" s="47"/>
      <c r="AN434" s="47"/>
      <c r="AO434" s="47"/>
      <c r="AP434" s="47"/>
      <c r="AQ434" s="47"/>
      <c r="AR434" s="47"/>
      <c r="AS434" s="47"/>
      <c r="AT434" s="47"/>
      <c r="AU434" s="47"/>
      <c r="AV434" s="47"/>
      <c r="AW434" s="47"/>
      <c r="AX434" s="47"/>
      <c r="AY434" s="47"/>
      <c r="AZ434" s="47"/>
      <c r="BA434" s="47"/>
      <c r="BB434" s="47"/>
      <c r="BC434" s="47"/>
      <c r="BD434" s="47"/>
      <c r="BE434" s="47"/>
      <c r="BF434" s="47"/>
      <c r="BG434" s="47"/>
      <c r="BH434" s="47"/>
      <c r="BI434" s="47"/>
      <c r="BJ434" s="47"/>
      <c r="BK434" s="47"/>
      <c r="BL434" s="47"/>
      <c r="BM434" s="47"/>
      <c r="BN434" s="47"/>
      <c r="BO434" s="47"/>
      <c r="BP434" s="47"/>
      <c r="BQ434" s="47"/>
      <c r="BR434" s="47"/>
      <c r="BS434" s="47"/>
      <c r="BT434" s="47"/>
      <c r="BU434" s="47"/>
      <c r="BV434" s="47"/>
      <c r="BW434" s="47"/>
      <c r="BX434" s="47"/>
    </row>
    <row r="435" spans="1:76" s="59" customFormat="1" ht="17.25" customHeight="1" thickTop="1" thickBot="1" x14ac:dyDescent="0.35">
      <c r="A435" s="9"/>
      <c r="B435" s="28" t="s">
        <v>151</v>
      </c>
      <c r="C435" s="21"/>
      <c r="D435" s="20" t="s">
        <v>148</v>
      </c>
      <c r="E435" s="184">
        <v>43126</v>
      </c>
      <c r="F435" s="246">
        <v>37850.78</v>
      </c>
      <c r="G435" s="202"/>
      <c r="H435" s="152"/>
      <c r="I435" s="184"/>
      <c r="J435" s="150"/>
      <c r="K435" s="157"/>
      <c r="L435" s="32"/>
      <c r="M435" s="184"/>
      <c r="N435" s="32"/>
      <c r="O435" s="32"/>
      <c r="P435" s="113"/>
      <c r="Q435" s="230"/>
      <c r="R435" s="114"/>
      <c r="S435" s="36"/>
      <c r="T435" s="130"/>
      <c r="U435" s="36"/>
      <c r="V435" s="130"/>
      <c r="W435" s="31"/>
      <c r="X435" s="130"/>
      <c r="Y435" s="201"/>
      <c r="Z435" s="130"/>
      <c r="AA435" s="130"/>
      <c r="AB435" s="130"/>
      <c r="AC435" s="85">
        <f t="shared" si="15"/>
        <v>37850.78</v>
      </c>
      <c r="AD435" s="42"/>
      <c r="AE435" s="24"/>
      <c r="AF435" s="6">
        <f t="shared" si="16"/>
        <v>37850.78</v>
      </c>
      <c r="AG435" s="101"/>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c r="BM435" s="47"/>
      <c r="BN435" s="47"/>
      <c r="BO435" s="47"/>
      <c r="BP435" s="47"/>
      <c r="BQ435" s="47"/>
      <c r="BR435" s="47"/>
      <c r="BS435" s="47"/>
      <c r="BT435" s="47"/>
      <c r="BU435" s="47"/>
      <c r="BV435" s="47"/>
      <c r="BW435" s="47"/>
      <c r="BX435" s="47"/>
    </row>
    <row r="436" spans="1:76" s="59" customFormat="1" ht="17.25" customHeight="1" thickTop="1" thickBot="1" x14ac:dyDescent="0.35">
      <c r="A436" s="9"/>
      <c r="B436" s="20" t="s">
        <v>474</v>
      </c>
      <c r="C436" s="21"/>
      <c r="D436" s="28" t="s">
        <v>473</v>
      </c>
      <c r="E436" s="184"/>
      <c r="F436" s="246"/>
      <c r="G436" s="184">
        <v>43137</v>
      </c>
      <c r="H436" s="246">
        <v>4460</v>
      </c>
      <c r="I436" s="157"/>
      <c r="J436" s="32"/>
      <c r="K436" s="115"/>
      <c r="L436" s="32"/>
      <c r="M436" s="184"/>
      <c r="N436" s="32"/>
      <c r="O436" s="32"/>
      <c r="P436" s="113"/>
      <c r="Q436" s="230"/>
      <c r="R436" s="114"/>
      <c r="S436" s="36"/>
      <c r="T436" s="130"/>
      <c r="U436" s="36"/>
      <c r="V436" s="130"/>
      <c r="W436" s="109"/>
      <c r="X436" s="130"/>
      <c r="Y436" s="201"/>
      <c r="Z436" s="130"/>
      <c r="AA436" s="130"/>
      <c r="AB436" s="130"/>
      <c r="AC436" s="85">
        <f t="shared" si="15"/>
        <v>4460</v>
      </c>
      <c r="AD436" s="42"/>
      <c r="AE436" s="24"/>
      <c r="AF436" s="6">
        <f t="shared" si="16"/>
        <v>4460</v>
      </c>
      <c r="AG436" s="101"/>
      <c r="AH436" s="47"/>
      <c r="AI436" s="47"/>
      <c r="AJ436" s="47"/>
      <c r="AK436" s="47"/>
      <c r="AL436" s="47"/>
      <c r="AM436" s="47"/>
      <c r="AN436" s="47"/>
      <c r="AO436" s="47"/>
      <c r="AP436" s="47"/>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c r="BM436" s="47"/>
      <c r="BN436" s="47"/>
      <c r="BO436" s="47"/>
      <c r="BP436" s="47"/>
      <c r="BQ436" s="47"/>
      <c r="BR436" s="47"/>
      <c r="BS436" s="47"/>
      <c r="BT436" s="47"/>
      <c r="BU436" s="47"/>
      <c r="BV436" s="47"/>
      <c r="BW436" s="47"/>
      <c r="BX436" s="47"/>
    </row>
    <row r="437" spans="1:76" s="59" customFormat="1" ht="17.25" customHeight="1" thickTop="1" thickBot="1" x14ac:dyDescent="0.35">
      <c r="A437" s="9"/>
      <c r="B437" s="20" t="s">
        <v>474</v>
      </c>
      <c r="C437" s="21"/>
      <c r="D437" s="28" t="s">
        <v>473</v>
      </c>
      <c r="E437" s="184"/>
      <c r="F437" s="246"/>
      <c r="G437" s="184">
        <v>43158</v>
      </c>
      <c r="H437" s="246">
        <v>11095.7</v>
      </c>
      <c r="I437" s="157"/>
      <c r="J437" s="32"/>
      <c r="K437" s="115"/>
      <c r="L437" s="32"/>
      <c r="M437" s="184"/>
      <c r="N437" s="32"/>
      <c r="O437" s="32"/>
      <c r="P437" s="113"/>
      <c r="Q437" s="230"/>
      <c r="R437" s="114"/>
      <c r="S437" s="36"/>
      <c r="T437" s="130"/>
      <c r="U437" s="36"/>
      <c r="V437" s="130"/>
      <c r="W437" s="109"/>
      <c r="X437" s="130"/>
      <c r="Y437" s="201"/>
      <c r="Z437" s="130"/>
      <c r="AA437" s="130"/>
      <c r="AB437" s="130"/>
      <c r="AC437" s="85">
        <f t="shared" si="15"/>
        <v>11095.7</v>
      </c>
      <c r="AD437" s="42"/>
      <c r="AE437" s="24"/>
      <c r="AF437" s="6">
        <f t="shared" si="16"/>
        <v>11095.7</v>
      </c>
      <c r="AG437" s="101"/>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c r="BM437" s="47"/>
      <c r="BN437" s="47"/>
      <c r="BO437" s="47"/>
      <c r="BP437" s="47"/>
      <c r="BQ437" s="47"/>
      <c r="BR437" s="47"/>
      <c r="BS437" s="47"/>
      <c r="BT437" s="47"/>
      <c r="BU437" s="47"/>
      <c r="BV437" s="47"/>
      <c r="BW437" s="47"/>
      <c r="BX437" s="47"/>
    </row>
    <row r="438" spans="1:76" ht="17.25" customHeight="1" thickTop="1" thickBot="1" x14ac:dyDescent="0.35">
      <c r="A438" s="25"/>
      <c r="B438" s="28" t="s">
        <v>211</v>
      </c>
      <c r="D438" s="28" t="s">
        <v>473</v>
      </c>
      <c r="E438" s="36"/>
      <c r="F438" s="170"/>
      <c r="G438" s="184">
        <v>43146</v>
      </c>
      <c r="H438" s="246">
        <v>49440</v>
      </c>
      <c r="I438" s="36"/>
      <c r="J438" s="111"/>
      <c r="K438" s="115"/>
      <c r="L438" s="32"/>
      <c r="M438" s="184"/>
      <c r="N438" s="32"/>
      <c r="O438" s="184"/>
      <c r="P438" s="32"/>
      <c r="Q438" s="230"/>
      <c r="R438" s="222"/>
      <c r="S438" s="36"/>
      <c r="T438" s="223"/>
      <c r="U438" s="36"/>
      <c r="V438" s="130"/>
      <c r="W438" s="36"/>
      <c r="X438" s="223"/>
      <c r="Y438" s="201"/>
      <c r="Z438" s="223"/>
      <c r="AA438" s="228"/>
      <c r="AB438" s="31"/>
      <c r="AC438" s="85">
        <f t="shared" si="15"/>
        <v>49440</v>
      </c>
      <c r="AD438" s="42"/>
      <c r="AE438" s="24"/>
      <c r="AF438" s="6">
        <f t="shared" si="16"/>
        <v>49440</v>
      </c>
      <c r="AG438" s="98"/>
    </row>
    <row r="439" spans="1:76" s="59" customFormat="1" ht="17.25" customHeight="1" thickTop="1" thickBot="1" x14ac:dyDescent="0.35">
      <c r="A439" s="9"/>
      <c r="B439" s="28" t="s">
        <v>50</v>
      </c>
      <c r="C439" s="21"/>
      <c r="D439" s="20" t="s">
        <v>223</v>
      </c>
      <c r="E439" s="230"/>
      <c r="F439" s="170"/>
      <c r="G439" s="184">
        <v>43147</v>
      </c>
      <c r="H439" s="246">
        <v>18900</v>
      </c>
      <c r="I439" s="184"/>
      <c r="J439" s="150"/>
      <c r="K439" s="157"/>
      <c r="L439" s="32"/>
      <c r="M439" s="184"/>
      <c r="N439" s="32"/>
      <c r="O439" s="32"/>
      <c r="P439" s="113"/>
      <c r="Q439" s="230"/>
      <c r="R439" s="114"/>
      <c r="S439" s="36"/>
      <c r="T439" s="130"/>
      <c r="U439" s="36"/>
      <c r="V439" s="130"/>
      <c r="W439" s="31"/>
      <c r="X439" s="130"/>
      <c r="Y439" s="201"/>
      <c r="Z439" s="130"/>
      <c r="AA439" s="130"/>
      <c r="AB439" s="130"/>
      <c r="AC439" s="85">
        <f t="shared" si="15"/>
        <v>18900</v>
      </c>
      <c r="AD439" s="42"/>
      <c r="AE439" s="24"/>
      <c r="AF439" s="6">
        <f t="shared" si="16"/>
        <v>18900</v>
      </c>
      <c r="AG439" s="101"/>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c r="BM439" s="47"/>
      <c r="BN439" s="47"/>
      <c r="BO439" s="47"/>
      <c r="BP439" s="47"/>
      <c r="BQ439" s="47"/>
      <c r="BR439" s="47"/>
      <c r="BS439" s="47"/>
      <c r="BT439" s="47"/>
      <c r="BU439" s="47"/>
      <c r="BV439" s="47"/>
      <c r="BW439" s="47"/>
      <c r="BX439" s="47"/>
    </row>
    <row r="440" spans="1:76" s="59" customFormat="1" ht="17.25" customHeight="1" thickTop="1" thickBot="1" x14ac:dyDescent="0.35">
      <c r="A440" s="9"/>
      <c r="B440" s="28" t="s">
        <v>79</v>
      </c>
      <c r="C440" s="21"/>
      <c r="D440" s="20" t="s">
        <v>185</v>
      </c>
      <c r="E440" s="230"/>
      <c r="F440" s="170"/>
      <c r="G440" s="184">
        <v>43138</v>
      </c>
      <c r="H440" s="246">
        <v>173774.72</v>
      </c>
      <c r="I440" s="184"/>
      <c r="J440" s="150"/>
      <c r="K440" s="157"/>
      <c r="L440" s="32"/>
      <c r="M440" s="184"/>
      <c r="N440" s="32"/>
      <c r="O440" s="32"/>
      <c r="P440" s="113"/>
      <c r="Q440" s="230"/>
      <c r="R440" s="114"/>
      <c r="S440" s="36"/>
      <c r="T440" s="130"/>
      <c r="U440" s="36"/>
      <c r="V440" s="130"/>
      <c r="W440" s="31"/>
      <c r="X440" s="130"/>
      <c r="Y440" s="201"/>
      <c r="Z440" s="130"/>
      <c r="AA440" s="130"/>
      <c r="AB440" s="130"/>
      <c r="AC440" s="85">
        <f t="shared" si="15"/>
        <v>173774.72</v>
      </c>
      <c r="AD440" s="42"/>
      <c r="AE440" s="24"/>
      <c r="AF440" s="6">
        <f t="shared" si="16"/>
        <v>173774.72</v>
      </c>
      <c r="AG440" s="101"/>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c r="BM440" s="47"/>
      <c r="BN440" s="47"/>
      <c r="BO440" s="47"/>
      <c r="BP440" s="47"/>
      <c r="BQ440" s="47"/>
      <c r="BR440" s="47"/>
      <c r="BS440" s="47"/>
      <c r="BT440" s="47"/>
      <c r="BU440" s="47"/>
      <c r="BV440" s="47"/>
      <c r="BW440" s="47"/>
      <c r="BX440" s="47"/>
    </row>
    <row r="441" spans="1:76" s="59" customFormat="1" ht="17.25" customHeight="1" thickTop="1" thickBot="1" x14ac:dyDescent="0.35">
      <c r="A441" s="9"/>
      <c r="B441" s="28" t="s">
        <v>53</v>
      </c>
      <c r="C441" s="21"/>
      <c r="D441" s="20" t="s">
        <v>185</v>
      </c>
      <c r="E441" s="230"/>
      <c r="F441" s="170"/>
      <c r="G441" s="184"/>
      <c r="H441" s="246"/>
      <c r="I441" s="184"/>
      <c r="J441" s="235"/>
      <c r="K441" s="157"/>
      <c r="L441" s="32"/>
      <c r="M441" s="184"/>
      <c r="N441" s="167"/>
      <c r="O441" s="230">
        <v>43279</v>
      </c>
      <c r="P441" s="162">
        <v>125500</v>
      </c>
      <c r="Q441" s="230">
        <v>43312</v>
      </c>
      <c r="R441" s="162">
        <v>69500</v>
      </c>
      <c r="S441" s="36"/>
      <c r="T441" s="130"/>
      <c r="U441" s="36"/>
      <c r="V441" s="130"/>
      <c r="W441" s="31"/>
      <c r="X441" s="130"/>
      <c r="Y441" s="201"/>
      <c r="Z441" s="130"/>
      <c r="AA441" s="130"/>
      <c r="AB441" s="130"/>
      <c r="AC441" s="85">
        <f t="shared" si="15"/>
        <v>195000</v>
      </c>
      <c r="AD441" s="42"/>
      <c r="AE441" s="24"/>
      <c r="AF441" s="6">
        <f t="shared" si="16"/>
        <v>195000</v>
      </c>
      <c r="AG441" s="101"/>
      <c r="AH441" s="47"/>
      <c r="AI441" s="47"/>
      <c r="AJ441" s="47"/>
      <c r="AK441" s="47"/>
      <c r="AL441" s="47"/>
      <c r="AM441" s="47"/>
      <c r="AN441" s="47"/>
      <c r="AO441" s="47"/>
      <c r="AP441" s="47"/>
      <c r="AQ441" s="47"/>
      <c r="AR441" s="47"/>
      <c r="AS441" s="47"/>
      <c r="AT441" s="47"/>
      <c r="AU441" s="47"/>
      <c r="AV441" s="47"/>
      <c r="AW441" s="47"/>
      <c r="AX441" s="47"/>
      <c r="AY441" s="47"/>
      <c r="AZ441" s="47"/>
      <c r="BA441" s="47"/>
      <c r="BB441" s="47"/>
      <c r="BC441" s="47"/>
      <c r="BD441" s="47"/>
      <c r="BE441" s="47"/>
      <c r="BF441" s="47"/>
      <c r="BG441" s="47"/>
      <c r="BH441" s="47"/>
      <c r="BI441" s="47"/>
      <c r="BJ441" s="47"/>
      <c r="BK441" s="47"/>
      <c r="BL441" s="47"/>
      <c r="BM441" s="47"/>
      <c r="BN441" s="47"/>
      <c r="BO441" s="47"/>
      <c r="BP441" s="47"/>
      <c r="BQ441" s="47"/>
      <c r="BR441" s="47"/>
      <c r="BS441" s="47"/>
      <c r="BT441" s="47"/>
      <c r="BU441" s="47"/>
      <c r="BV441" s="47"/>
      <c r="BW441" s="47"/>
      <c r="BX441" s="47"/>
    </row>
    <row r="442" spans="1:76" s="59" customFormat="1" ht="17.25" customHeight="1" thickTop="1" thickBot="1" x14ac:dyDescent="0.35">
      <c r="A442" s="9"/>
      <c r="B442" s="28" t="s">
        <v>380</v>
      </c>
      <c r="C442" s="21"/>
      <c r="D442" s="20" t="s">
        <v>379</v>
      </c>
      <c r="E442" s="230"/>
      <c r="F442" s="170"/>
      <c r="G442" s="202"/>
      <c r="H442" s="152"/>
      <c r="I442" s="184"/>
      <c r="J442" s="235"/>
      <c r="K442" s="157"/>
      <c r="L442" s="32"/>
      <c r="M442" s="184">
        <v>43224</v>
      </c>
      <c r="N442" s="162">
        <v>32000</v>
      </c>
      <c r="O442" s="32"/>
      <c r="P442" s="113"/>
      <c r="Q442" s="230"/>
      <c r="R442" s="114"/>
      <c r="S442" s="36"/>
      <c r="T442" s="130"/>
      <c r="U442" s="36"/>
      <c r="V442" s="130"/>
      <c r="W442" s="31"/>
      <c r="X442" s="130"/>
      <c r="Y442" s="201"/>
      <c r="Z442" s="130"/>
      <c r="AA442" s="130"/>
      <c r="AB442" s="130"/>
      <c r="AC442" s="85">
        <f t="shared" si="15"/>
        <v>32000</v>
      </c>
      <c r="AD442" s="42"/>
      <c r="AE442" s="24"/>
      <c r="AF442" s="6">
        <f t="shared" si="16"/>
        <v>32000</v>
      </c>
      <c r="AG442" s="101"/>
      <c r="AH442" s="47"/>
      <c r="AI442" s="47"/>
      <c r="AJ442" s="47"/>
      <c r="AK442" s="47"/>
      <c r="AL442" s="47"/>
      <c r="AM442" s="47"/>
      <c r="AN442" s="47"/>
      <c r="AO442" s="47"/>
      <c r="AP442" s="47"/>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c r="BM442" s="47"/>
      <c r="BN442" s="47"/>
      <c r="BO442" s="47"/>
      <c r="BP442" s="47"/>
      <c r="BQ442" s="47"/>
      <c r="BR442" s="47"/>
      <c r="BS442" s="47"/>
      <c r="BT442" s="47"/>
      <c r="BU442" s="47"/>
      <c r="BV442" s="47"/>
      <c r="BW442" s="47"/>
      <c r="BX442" s="47"/>
    </row>
    <row r="443" spans="1:76" s="59" customFormat="1" ht="17.25" customHeight="1" thickTop="1" thickBot="1" x14ac:dyDescent="0.35">
      <c r="A443" s="9"/>
      <c r="B443" s="28" t="s">
        <v>380</v>
      </c>
      <c r="C443" s="21"/>
      <c r="D443" s="20" t="s">
        <v>379</v>
      </c>
      <c r="E443" s="230"/>
      <c r="F443" s="170"/>
      <c r="G443" s="202"/>
      <c r="H443" s="152"/>
      <c r="I443" s="184"/>
      <c r="J443" s="235"/>
      <c r="K443" s="157"/>
      <c r="L443" s="32"/>
      <c r="M443" s="184">
        <v>43228</v>
      </c>
      <c r="N443" s="162">
        <v>15800</v>
      </c>
      <c r="O443" s="32"/>
      <c r="P443" s="113"/>
      <c r="Q443" s="230"/>
      <c r="R443" s="114"/>
      <c r="S443" s="36"/>
      <c r="T443" s="130"/>
      <c r="U443" s="36"/>
      <c r="V443" s="130"/>
      <c r="W443" s="31"/>
      <c r="X443" s="130"/>
      <c r="Y443" s="201"/>
      <c r="Z443" s="130"/>
      <c r="AA443" s="130"/>
      <c r="AB443" s="130"/>
      <c r="AC443" s="85">
        <f t="shared" si="15"/>
        <v>15800</v>
      </c>
      <c r="AD443" s="42"/>
      <c r="AE443" s="24"/>
      <c r="AF443" s="6">
        <f t="shared" si="16"/>
        <v>15800</v>
      </c>
      <c r="AG443" s="101"/>
      <c r="AH443" s="47"/>
      <c r="AI443" s="47"/>
      <c r="AJ443" s="47"/>
      <c r="AK443" s="47"/>
      <c r="AL443" s="47"/>
      <c r="AM443" s="47"/>
      <c r="AN443" s="47"/>
      <c r="AO443" s="47"/>
      <c r="AP443" s="47"/>
      <c r="AQ443" s="47"/>
      <c r="AR443" s="47"/>
      <c r="AS443" s="47"/>
      <c r="AT443" s="47"/>
      <c r="AU443" s="47"/>
      <c r="AV443" s="47"/>
      <c r="AW443" s="47"/>
      <c r="AX443" s="47"/>
      <c r="AY443" s="47"/>
      <c r="AZ443" s="47"/>
      <c r="BA443" s="47"/>
      <c r="BB443" s="47"/>
      <c r="BC443" s="47"/>
      <c r="BD443" s="47"/>
      <c r="BE443" s="47"/>
      <c r="BF443" s="47"/>
      <c r="BG443" s="47"/>
      <c r="BH443" s="47"/>
      <c r="BI443" s="47"/>
      <c r="BJ443" s="47"/>
      <c r="BK443" s="47"/>
      <c r="BL443" s="47"/>
      <c r="BM443" s="47"/>
      <c r="BN443" s="47"/>
      <c r="BO443" s="47"/>
      <c r="BP443" s="47"/>
      <c r="BQ443" s="47"/>
      <c r="BR443" s="47"/>
      <c r="BS443" s="47"/>
      <c r="BT443" s="47"/>
      <c r="BU443" s="47"/>
      <c r="BV443" s="47"/>
      <c r="BW443" s="47"/>
      <c r="BX443" s="47"/>
    </row>
    <row r="444" spans="1:76" s="59" customFormat="1" ht="17.25" customHeight="1" thickTop="1" thickBot="1" x14ac:dyDescent="0.35">
      <c r="A444" s="9"/>
      <c r="B444" s="28" t="s">
        <v>53</v>
      </c>
      <c r="C444" s="21"/>
      <c r="D444" s="20" t="s">
        <v>379</v>
      </c>
      <c r="E444" s="230"/>
      <c r="F444" s="170"/>
      <c r="G444" s="202"/>
      <c r="H444" s="152"/>
      <c r="I444" s="184"/>
      <c r="J444" s="247"/>
      <c r="K444" s="157"/>
      <c r="L444" s="32"/>
      <c r="M444" s="184">
        <v>43248</v>
      </c>
      <c r="N444" s="162">
        <v>96883</v>
      </c>
      <c r="O444" s="32"/>
      <c r="P444" s="113"/>
      <c r="Q444" s="230"/>
      <c r="R444" s="114"/>
      <c r="S444" s="36"/>
      <c r="T444" s="130"/>
      <c r="U444" s="36"/>
      <c r="V444" s="130"/>
      <c r="W444" s="31"/>
      <c r="X444" s="130"/>
      <c r="Y444" s="201"/>
      <c r="Z444" s="130"/>
      <c r="AA444" s="130"/>
      <c r="AB444" s="130"/>
      <c r="AC444" s="85">
        <f t="shared" si="15"/>
        <v>96883</v>
      </c>
      <c r="AD444" s="42"/>
      <c r="AE444" s="24"/>
      <c r="AF444" s="6">
        <f t="shared" si="16"/>
        <v>96883</v>
      </c>
      <c r="AG444" s="101"/>
      <c r="AH444" s="47"/>
      <c r="AI444" s="47"/>
      <c r="AJ444" s="47"/>
      <c r="AK444" s="47"/>
      <c r="AL444" s="47"/>
      <c r="AM444" s="47"/>
      <c r="AN444" s="47"/>
      <c r="AO444" s="47"/>
      <c r="AP444" s="47"/>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c r="BM444" s="47"/>
      <c r="BN444" s="47"/>
      <c r="BO444" s="47"/>
      <c r="BP444" s="47"/>
      <c r="BQ444" s="47"/>
      <c r="BR444" s="47"/>
      <c r="BS444" s="47"/>
      <c r="BT444" s="47"/>
      <c r="BU444" s="47"/>
      <c r="BV444" s="47"/>
      <c r="BW444" s="47"/>
      <c r="BX444" s="47"/>
    </row>
    <row r="445" spans="1:76" s="59" customFormat="1" ht="17.25" customHeight="1" thickTop="1" thickBot="1" x14ac:dyDescent="0.35">
      <c r="A445" s="9"/>
      <c r="B445" s="28" t="s">
        <v>275</v>
      </c>
      <c r="C445" s="21"/>
      <c r="D445" s="20" t="s">
        <v>274</v>
      </c>
      <c r="E445" s="230"/>
      <c r="F445" s="170"/>
      <c r="G445" s="202"/>
      <c r="H445" s="152"/>
      <c r="I445" s="230">
        <v>43161</v>
      </c>
      <c r="J445" s="162">
        <v>55760.36</v>
      </c>
      <c r="K445" s="157"/>
      <c r="L445" s="32"/>
      <c r="M445" s="184"/>
      <c r="N445" s="32"/>
      <c r="O445" s="32"/>
      <c r="P445" s="113"/>
      <c r="Q445" s="230"/>
      <c r="R445" s="114"/>
      <c r="S445" s="36"/>
      <c r="T445" s="130"/>
      <c r="U445" s="36"/>
      <c r="V445" s="130"/>
      <c r="W445" s="31"/>
      <c r="X445" s="130"/>
      <c r="Y445" s="201"/>
      <c r="Z445" s="130"/>
      <c r="AA445" s="130"/>
      <c r="AB445" s="130"/>
      <c r="AC445" s="85">
        <f t="shared" si="15"/>
        <v>55760.36</v>
      </c>
      <c r="AD445" s="42"/>
      <c r="AE445" s="24"/>
      <c r="AF445" s="6">
        <f t="shared" si="16"/>
        <v>55760.36</v>
      </c>
      <c r="AG445" s="101"/>
      <c r="AH445" s="47"/>
      <c r="AI445" s="47"/>
      <c r="AJ445" s="47"/>
      <c r="AK445" s="47"/>
      <c r="AL445" s="47"/>
      <c r="AM445" s="47"/>
      <c r="AN445" s="47"/>
      <c r="AO445" s="47"/>
      <c r="AP445" s="47"/>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c r="BM445" s="47"/>
      <c r="BN445" s="47"/>
      <c r="BO445" s="47"/>
      <c r="BP445" s="47"/>
      <c r="BQ445" s="47"/>
      <c r="BR445" s="47"/>
      <c r="BS445" s="47"/>
      <c r="BT445" s="47"/>
      <c r="BU445" s="47"/>
      <c r="BV445" s="47"/>
      <c r="BW445" s="47"/>
      <c r="BX445" s="47"/>
    </row>
    <row r="446" spans="1:76" s="59" customFormat="1" ht="17.25" customHeight="1" thickTop="1" thickBot="1" x14ac:dyDescent="0.35">
      <c r="A446" s="9"/>
      <c r="B446" s="28" t="s">
        <v>275</v>
      </c>
      <c r="C446" s="21"/>
      <c r="D446" s="20" t="s">
        <v>274</v>
      </c>
      <c r="E446" s="230"/>
      <c r="F446" s="170"/>
      <c r="G446" s="202"/>
      <c r="H446" s="152"/>
      <c r="I446" s="230">
        <v>43161</v>
      </c>
      <c r="J446" s="162">
        <v>83974</v>
      </c>
      <c r="K446" s="157"/>
      <c r="L446" s="32"/>
      <c r="M446" s="184"/>
      <c r="N446" s="32"/>
      <c r="O446" s="32"/>
      <c r="P446" s="113"/>
      <c r="Q446" s="230"/>
      <c r="R446" s="114"/>
      <c r="S446" s="36"/>
      <c r="T446" s="130"/>
      <c r="U446" s="36"/>
      <c r="V446" s="130"/>
      <c r="W446" s="31"/>
      <c r="X446" s="130"/>
      <c r="Y446" s="201"/>
      <c r="Z446" s="130"/>
      <c r="AA446" s="130"/>
      <c r="AB446" s="130"/>
      <c r="AC446" s="85">
        <f t="shared" si="15"/>
        <v>83974</v>
      </c>
      <c r="AD446" s="42"/>
      <c r="AE446" s="24"/>
      <c r="AF446" s="6">
        <f t="shared" si="16"/>
        <v>83974</v>
      </c>
      <c r="AG446" s="101"/>
      <c r="AH446" s="47"/>
      <c r="AI446" s="47"/>
      <c r="AJ446" s="47"/>
      <c r="AK446" s="47"/>
      <c r="AL446" s="47"/>
      <c r="AM446" s="47"/>
      <c r="AN446" s="47"/>
      <c r="AO446" s="47"/>
      <c r="AP446" s="47"/>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c r="BM446" s="47"/>
      <c r="BN446" s="47"/>
      <c r="BO446" s="47"/>
      <c r="BP446" s="47"/>
      <c r="BQ446" s="47"/>
      <c r="BR446" s="47"/>
      <c r="BS446" s="47"/>
      <c r="BT446" s="47"/>
      <c r="BU446" s="47"/>
      <c r="BV446" s="47"/>
      <c r="BW446" s="47"/>
      <c r="BX446" s="47"/>
    </row>
    <row r="447" spans="1:76" s="59" customFormat="1" ht="17.25" customHeight="1" thickTop="1" thickBot="1" x14ac:dyDescent="0.35">
      <c r="A447" s="9"/>
      <c r="B447" s="28" t="s">
        <v>275</v>
      </c>
      <c r="C447" s="21"/>
      <c r="D447" s="20" t="s">
        <v>274</v>
      </c>
      <c r="E447" s="230"/>
      <c r="F447" s="170"/>
      <c r="G447" s="202"/>
      <c r="H447" s="152"/>
      <c r="I447" s="230">
        <v>43161</v>
      </c>
      <c r="J447" s="162">
        <v>6970</v>
      </c>
      <c r="K447" s="157"/>
      <c r="L447" s="32"/>
      <c r="M447" s="184"/>
      <c r="N447" s="32"/>
      <c r="O447" s="32"/>
      <c r="P447" s="113"/>
      <c r="Q447" s="230"/>
      <c r="R447" s="114"/>
      <c r="S447" s="36"/>
      <c r="T447" s="130"/>
      <c r="U447" s="36"/>
      <c r="V447" s="130"/>
      <c r="W447" s="31"/>
      <c r="X447" s="130"/>
      <c r="Y447" s="201"/>
      <c r="Z447" s="130"/>
      <c r="AA447" s="130"/>
      <c r="AB447" s="130"/>
      <c r="AC447" s="85">
        <f t="shared" si="15"/>
        <v>6970</v>
      </c>
      <c r="AD447" s="42"/>
      <c r="AE447" s="24"/>
      <c r="AF447" s="6">
        <f t="shared" si="16"/>
        <v>6970</v>
      </c>
      <c r="AG447" s="101"/>
      <c r="AH447" s="47"/>
      <c r="AI447" s="47"/>
      <c r="AJ447" s="47"/>
      <c r="AK447" s="47"/>
      <c r="AL447" s="47"/>
      <c r="AM447" s="47"/>
      <c r="AN447" s="47"/>
      <c r="AO447" s="47"/>
      <c r="AP447" s="47"/>
      <c r="AQ447" s="47"/>
      <c r="AR447" s="47"/>
      <c r="AS447" s="47"/>
      <c r="AT447" s="47"/>
      <c r="AU447" s="47"/>
      <c r="AV447" s="47"/>
      <c r="AW447" s="47"/>
      <c r="AX447" s="47"/>
      <c r="AY447" s="47"/>
      <c r="AZ447" s="47"/>
      <c r="BA447" s="47"/>
      <c r="BB447" s="47"/>
      <c r="BC447" s="47"/>
      <c r="BD447" s="47"/>
      <c r="BE447" s="47"/>
      <c r="BF447" s="47"/>
      <c r="BG447" s="47"/>
      <c r="BH447" s="47"/>
      <c r="BI447" s="47"/>
      <c r="BJ447" s="47"/>
      <c r="BK447" s="47"/>
      <c r="BL447" s="47"/>
      <c r="BM447" s="47"/>
      <c r="BN447" s="47"/>
      <c r="BO447" s="47"/>
      <c r="BP447" s="47"/>
      <c r="BQ447" s="47"/>
      <c r="BR447" s="47"/>
      <c r="BS447" s="47"/>
      <c r="BT447" s="47"/>
      <c r="BU447" s="47"/>
      <c r="BV447" s="47"/>
      <c r="BW447" s="47"/>
      <c r="BX447" s="47"/>
    </row>
    <row r="448" spans="1:76" s="59" customFormat="1" ht="17.25" customHeight="1" thickTop="1" thickBot="1" x14ac:dyDescent="0.35">
      <c r="A448" s="9"/>
      <c r="B448" s="28" t="s">
        <v>62</v>
      </c>
      <c r="C448" s="21"/>
      <c r="D448" s="20" t="s">
        <v>286</v>
      </c>
      <c r="E448" s="230"/>
      <c r="F448" s="170"/>
      <c r="G448" s="202"/>
      <c r="H448" s="152"/>
      <c r="I448" s="230">
        <v>43166</v>
      </c>
      <c r="J448" s="162">
        <v>100000</v>
      </c>
      <c r="K448" s="157"/>
      <c r="L448" s="32"/>
      <c r="M448" s="184"/>
      <c r="N448" s="32"/>
      <c r="O448" s="32"/>
      <c r="P448" s="113"/>
      <c r="Q448" s="230"/>
      <c r="R448" s="114"/>
      <c r="S448" s="36"/>
      <c r="T448" s="130"/>
      <c r="U448" s="36"/>
      <c r="V448" s="130"/>
      <c r="W448" s="31"/>
      <c r="X448" s="130"/>
      <c r="Y448" s="201"/>
      <c r="Z448" s="130"/>
      <c r="AA448" s="130"/>
      <c r="AB448" s="130"/>
      <c r="AC448" s="85">
        <f t="shared" si="15"/>
        <v>100000</v>
      </c>
      <c r="AD448" s="42"/>
      <c r="AE448" s="24"/>
      <c r="AF448" s="6">
        <f t="shared" si="16"/>
        <v>100000</v>
      </c>
      <c r="AG448" s="101"/>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c r="BM448" s="47"/>
      <c r="BN448" s="47"/>
      <c r="BO448" s="47"/>
      <c r="BP448" s="47"/>
      <c r="BQ448" s="47"/>
      <c r="BR448" s="47"/>
      <c r="BS448" s="47"/>
      <c r="BT448" s="47"/>
      <c r="BU448" s="47"/>
      <c r="BV448" s="47"/>
      <c r="BW448" s="47"/>
      <c r="BX448" s="47"/>
    </row>
    <row r="449" spans="1:76" s="59" customFormat="1" ht="17.25" customHeight="1" thickTop="1" thickBot="1" x14ac:dyDescent="0.35">
      <c r="A449" s="9"/>
      <c r="B449" s="233" t="s">
        <v>115</v>
      </c>
      <c r="C449" s="21"/>
      <c r="D449" s="20" t="s">
        <v>286</v>
      </c>
      <c r="E449" s="230"/>
      <c r="F449" s="170"/>
      <c r="G449" s="230"/>
      <c r="H449" s="168"/>
      <c r="I449" s="184"/>
      <c r="J449" s="150"/>
      <c r="K449" s="157"/>
      <c r="L449" s="167"/>
      <c r="M449" s="184">
        <v>43235</v>
      </c>
      <c r="N449" s="162">
        <v>113780</v>
      </c>
      <c r="O449" s="32"/>
      <c r="P449" s="113"/>
      <c r="Q449" s="230"/>
      <c r="R449" s="114"/>
      <c r="S449" s="36"/>
      <c r="T449" s="130"/>
      <c r="U449" s="36"/>
      <c r="V449" s="130"/>
      <c r="W449" s="31"/>
      <c r="X449" s="130"/>
      <c r="Y449" s="201"/>
      <c r="Z449" s="130"/>
      <c r="AA449" s="130"/>
      <c r="AB449" s="130"/>
      <c r="AC449" s="85">
        <f t="shared" si="15"/>
        <v>113780</v>
      </c>
      <c r="AD449" s="42"/>
      <c r="AE449" s="24"/>
      <c r="AF449" s="6">
        <f t="shared" si="16"/>
        <v>113780</v>
      </c>
      <c r="AG449" s="101"/>
      <c r="AH449" s="47"/>
      <c r="AI449" s="47"/>
      <c r="AJ449" s="47"/>
      <c r="AK449" s="47"/>
      <c r="AL449" s="47"/>
      <c r="AM449" s="47"/>
      <c r="AN449" s="47"/>
      <c r="AO449" s="47"/>
      <c r="AP449" s="47"/>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c r="BM449" s="47"/>
      <c r="BN449" s="47"/>
      <c r="BO449" s="47"/>
      <c r="BP449" s="47"/>
      <c r="BQ449" s="47"/>
      <c r="BR449" s="47"/>
      <c r="BS449" s="47"/>
      <c r="BT449" s="47"/>
      <c r="BU449" s="47"/>
      <c r="BV449" s="47"/>
      <c r="BW449" s="47"/>
      <c r="BX449" s="47"/>
    </row>
    <row r="450" spans="1:76" s="59" customFormat="1" ht="17.25" customHeight="1" thickTop="1" thickBot="1" x14ac:dyDescent="0.35">
      <c r="A450" s="9"/>
      <c r="B450" s="28" t="s">
        <v>52</v>
      </c>
      <c r="C450" s="21"/>
      <c r="D450" s="20" t="s">
        <v>286</v>
      </c>
      <c r="E450" s="230"/>
      <c r="F450" s="170"/>
      <c r="G450" s="230"/>
      <c r="H450" s="168"/>
      <c r="I450" s="184"/>
      <c r="J450" s="150"/>
      <c r="K450" s="157"/>
      <c r="L450" s="167"/>
      <c r="M450" s="184"/>
      <c r="N450" s="32"/>
      <c r="O450" s="230">
        <v>43269</v>
      </c>
      <c r="P450" s="162">
        <v>5775</v>
      </c>
      <c r="Q450" s="230"/>
      <c r="R450" s="114"/>
      <c r="S450" s="36"/>
      <c r="T450" s="130"/>
      <c r="U450" s="36"/>
      <c r="V450" s="130"/>
      <c r="W450" s="31"/>
      <c r="X450" s="130"/>
      <c r="Y450" s="201"/>
      <c r="Z450" s="130"/>
      <c r="AA450" s="130"/>
      <c r="AB450" s="130"/>
      <c r="AC450" s="85">
        <f t="shared" si="15"/>
        <v>5775</v>
      </c>
      <c r="AD450" s="42"/>
      <c r="AE450" s="24"/>
      <c r="AF450" s="6">
        <f t="shared" si="16"/>
        <v>5775</v>
      </c>
      <c r="AG450" s="101"/>
      <c r="AH450" s="47"/>
      <c r="AI450" s="47"/>
      <c r="AJ450" s="47"/>
      <c r="AK450" s="47"/>
      <c r="AL450" s="47"/>
      <c r="AM450" s="47"/>
      <c r="AN450" s="47"/>
      <c r="AO450" s="47"/>
      <c r="AP450" s="47"/>
      <c r="AQ450" s="47"/>
      <c r="AR450" s="47"/>
      <c r="AS450" s="47"/>
      <c r="AT450" s="47"/>
      <c r="AU450" s="47"/>
      <c r="AV450" s="47"/>
      <c r="AW450" s="47"/>
      <c r="AX450" s="47"/>
      <c r="AY450" s="47"/>
      <c r="AZ450" s="47"/>
      <c r="BA450" s="47"/>
      <c r="BB450" s="47"/>
      <c r="BC450" s="47"/>
      <c r="BD450" s="47"/>
      <c r="BE450" s="47"/>
      <c r="BF450" s="47"/>
      <c r="BG450" s="47"/>
      <c r="BH450" s="47"/>
      <c r="BI450" s="47"/>
      <c r="BJ450" s="47"/>
      <c r="BK450" s="47"/>
      <c r="BL450" s="47"/>
      <c r="BM450" s="47"/>
      <c r="BN450" s="47"/>
      <c r="BO450" s="47"/>
      <c r="BP450" s="47"/>
      <c r="BQ450" s="47"/>
      <c r="BR450" s="47"/>
      <c r="BS450" s="47"/>
      <c r="BT450" s="47"/>
      <c r="BU450" s="47"/>
      <c r="BV450" s="47"/>
      <c r="BW450" s="47"/>
      <c r="BX450" s="47"/>
    </row>
    <row r="451" spans="1:76" s="59" customFormat="1" ht="17.25" customHeight="1" thickTop="1" thickBot="1" x14ac:dyDescent="0.35">
      <c r="A451" s="9"/>
      <c r="B451" s="28" t="s">
        <v>52</v>
      </c>
      <c r="C451" s="21"/>
      <c r="D451" s="20" t="s">
        <v>286</v>
      </c>
      <c r="E451" s="230"/>
      <c r="F451" s="170"/>
      <c r="G451" s="230"/>
      <c r="H451" s="168"/>
      <c r="I451" s="184"/>
      <c r="J451" s="150"/>
      <c r="K451" s="157"/>
      <c r="L451" s="167"/>
      <c r="M451" s="184"/>
      <c r="N451" s="167"/>
      <c r="O451" s="230">
        <v>43269</v>
      </c>
      <c r="P451" s="162">
        <v>5940</v>
      </c>
      <c r="Q451" s="230"/>
      <c r="R451" s="114"/>
      <c r="S451" s="36"/>
      <c r="T451" s="130"/>
      <c r="U451" s="36"/>
      <c r="V451" s="130"/>
      <c r="W451" s="31"/>
      <c r="X451" s="130"/>
      <c r="Y451" s="201"/>
      <c r="Z451" s="130"/>
      <c r="AA451" s="130"/>
      <c r="AB451" s="130"/>
      <c r="AC451" s="85">
        <f t="shared" si="15"/>
        <v>5940</v>
      </c>
      <c r="AD451" s="42"/>
      <c r="AE451" s="24"/>
      <c r="AF451" s="6">
        <f t="shared" si="16"/>
        <v>5940</v>
      </c>
      <c r="AG451" s="101"/>
      <c r="AH451" s="47"/>
      <c r="AI451" s="47"/>
      <c r="AJ451" s="47"/>
      <c r="AK451" s="47"/>
      <c r="AL451" s="47"/>
      <c r="AM451" s="47"/>
      <c r="AN451" s="47"/>
      <c r="AO451" s="47"/>
      <c r="AP451" s="47"/>
      <c r="AQ451" s="47"/>
      <c r="AR451" s="47"/>
      <c r="AS451" s="47"/>
      <c r="AT451" s="47"/>
      <c r="AU451" s="47"/>
      <c r="AV451" s="47"/>
      <c r="AW451" s="47"/>
      <c r="AX451" s="47"/>
      <c r="AY451" s="47"/>
      <c r="AZ451" s="47"/>
      <c r="BA451" s="47"/>
      <c r="BB451" s="47"/>
      <c r="BC451" s="47"/>
      <c r="BD451" s="47"/>
      <c r="BE451" s="47"/>
      <c r="BF451" s="47"/>
      <c r="BG451" s="47"/>
      <c r="BH451" s="47"/>
      <c r="BI451" s="47"/>
      <c r="BJ451" s="47"/>
      <c r="BK451" s="47"/>
      <c r="BL451" s="47"/>
      <c r="BM451" s="47"/>
      <c r="BN451" s="47"/>
      <c r="BO451" s="47"/>
      <c r="BP451" s="47"/>
      <c r="BQ451" s="47"/>
      <c r="BR451" s="47"/>
      <c r="BS451" s="47"/>
      <c r="BT451" s="47"/>
      <c r="BU451" s="47"/>
      <c r="BV451" s="47"/>
      <c r="BW451" s="47"/>
      <c r="BX451" s="47"/>
    </row>
    <row r="452" spans="1:76" s="59" customFormat="1" ht="17.25" customHeight="1" thickTop="1" thickBot="1" x14ac:dyDescent="0.35">
      <c r="A452" s="9"/>
      <c r="B452" s="28" t="s">
        <v>695</v>
      </c>
      <c r="C452" s="21"/>
      <c r="D452" s="20" t="s">
        <v>631</v>
      </c>
      <c r="E452" s="230"/>
      <c r="F452" s="170"/>
      <c r="G452" s="230"/>
      <c r="H452" s="168"/>
      <c r="I452" s="184"/>
      <c r="J452" s="150"/>
      <c r="K452" s="157"/>
      <c r="L452" s="167"/>
      <c r="M452" s="184"/>
      <c r="N452" s="162"/>
      <c r="O452" s="230">
        <v>43278</v>
      </c>
      <c r="P452" s="113">
        <v>71400</v>
      </c>
      <c r="Q452" s="230">
        <v>43307</v>
      </c>
      <c r="R452" s="113">
        <v>185640</v>
      </c>
      <c r="S452" s="230">
        <v>43319</v>
      </c>
      <c r="T452" s="113">
        <v>5034.3999999999996</v>
      </c>
      <c r="U452" s="36">
        <v>43346</v>
      </c>
      <c r="V452" s="130">
        <v>539220</v>
      </c>
      <c r="W452" s="31"/>
      <c r="X452" s="130"/>
      <c r="Y452" s="201"/>
      <c r="Z452" s="130"/>
      <c r="AA452" s="130"/>
      <c r="AB452" s="130"/>
      <c r="AC452" s="85">
        <f t="shared" si="15"/>
        <v>801294.4</v>
      </c>
      <c r="AD452" s="42"/>
      <c r="AE452" s="24"/>
      <c r="AF452" s="6">
        <f t="shared" si="16"/>
        <v>801294.4</v>
      </c>
      <c r="AG452" s="101"/>
      <c r="AH452" s="47"/>
      <c r="AI452" s="47"/>
      <c r="AJ452" s="47"/>
      <c r="AK452" s="47"/>
      <c r="AL452" s="47"/>
      <c r="AM452" s="47"/>
      <c r="AN452" s="47"/>
      <c r="AO452" s="47"/>
      <c r="AP452" s="47"/>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c r="BM452" s="47"/>
      <c r="BN452" s="47"/>
      <c r="BO452" s="47"/>
      <c r="BP452" s="47"/>
      <c r="BQ452" s="47"/>
      <c r="BR452" s="47"/>
      <c r="BS452" s="47"/>
      <c r="BT452" s="47"/>
      <c r="BU452" s="47"/>
      <c r="BV452" s="47"/>
      <c r="BW452" s="47"/>
      <c r="BX452" s="47"/>
    </row>
    <row r="453" spans="1:76" s="59" customFormat="1" ht="17.25" customHeight="1" thickTop="1" thickBot="1" x14ac:dyDescent="0.35">
      <c r="A453" s="9"/>
      <c r="B453" s="28" t="s">
        <v>695</v>
      </c>
      <c r="C453" s="21"/>
      <c r="D453" s="20" t="s">
        <v>631</v>
      </c>
      <c r="E453" s="230"/>
      <c r="F453" s="170"/>
      <c r="G453" s="230"/>
      <c r="H453" s="168"/>
      <c r="I453" s="184"/>
      <c r="J453" s="150"/>
      <c r="K453" s="157"/>
      <c r="L453" s="167"/>
      <c r="M453" s="184"/>
      <c r="N453" s="162"/>
      <c r="O453" s="230"/>
      <c r="P453" s="113"/>
      <c r="Q453" s="230">
        <v>43285</v>
      </c>
      <c r="R453" s="113">
        <v>385200</v>
      </c>
      <c r="S453" s="230">
        <v>43322</v>
      </c>
      <c r="T453" s="113">
        <v>134232</v>
      </c>
      <c r="U453" s="36"/>
      <c r="V453" s="130"/>
      <c r="W453" s="31"/>
      <c r="X453" s="130"/>
      <c r="Y453" s="201"/>
      <c r="Z453" s="130"/>
      <c r="AA453" s="130"/>
      <c r="AB453" s="130"/>
      <c r="AC453" s="85">
        <f t="shared" si="15"/>
        <v>519432</v>
      </c>
      <c r="AD453" s="42"/>
      <c r="AE453" s="24"/>
      <c r="AF453" s="6">
        <f t="shared" si="16"/>
        <v>519432</v>
      </c>
      <c r="AG453" s="101"/>
      <c r="AH453" s="47"/>
      <c r="AI453" s="47"/>
      <c r="AJ453" s="47"/>
      <c r="AK453" s="47"/>
      <c r="AL453" s="47"/>
      <c r="AM453" s="47"/>
      <c r="AN453" s="47"/>
      <c r="AO453" s="47"/>
      <c r="AP453" s="47"/>
      <c r="AQ453" s="47"/>
      <c r="AR453" s="47"/>
      <c r="AS453" s="47"/>
      <c r="AT453" s="47"/>
      <c r="AU453" s="47"/>
      <c r="AV453" s="47"/>
      <c r="AW453" s="47"/>
      <c r="AX453" s="47"/>
      <c r="AY453" s="47"/>
      <c r="AZ453" s="47"/>
      <c r="BA453" s="47"/>
      <c r="BB453" s="47"/>
      <c r="BC453" s="47"/>
      <c r="BD453" s="47"/>
      <c r="BE453" s="47"/>
      <c r="BF453" s="47"/>
      <c r="BG453" s="47"/>
      <c r="BH453" s="47"/>
      <c r="BI453" s="47"/>
      <c r="BJ453" s="47"/>
      <c r="BK453" s="47"/>
      <c r="BL453" s="47"/>
      <c r="BM453" s="47"/>
      <c r="BN453" s="47"/>
      <c r="BO453" s="47"/>
      <c r="BP453" s="47"/>
      <c r="BQ453" s="47"/>
      <c r="BR453" s="47"/>
      <c r="BS453" s="47"/>
      <c r="BT453" s="47"/>
      <c r="BU453" s="47"/>
      <c r="BV453" s="47"/>
      <c r="BW453" s="47"/>
      <c r="BX453" s="47"/>
    </row>
    <row r="454" spans="1:76" s="59" customFormat="1" ht="17.25" customHeight="1" thickTop="1" thickBot="1" x14ac:dyDescent="0.35">
      <c r="A454" s="9"/>
      <c r="B454" s="28" t="s">
        <v>695</v>
      </c>
      <c r="C454" s="21"/>
      <c r="D454" s="20" t="s">
        <v>631</v>
      </c>
      <c r="E454" s="230"/>
      <c r="F454" s="170"/>
      <c r="G454" s="230"/>
      <c r="H454" s="168"/>
      <c r="I454" s="184"/>
      <c r="J454" s="150"/>
      <c r="K454" s="157"/>
      <c r="L454" s="167"/>
      <c r="M454" s="184"/>
      <c r="N454" s="162"/>
      <c r="O454" s="230"/>
      <c r="P454" s="113"/>
      <c r="Q454" s="230">
        <v>43301</v>
      </c>
      <c r="R454" s="113">
        <v>159606</v>
      </c>
      <c r="S454" s="230">
        <v>43336</v>
      </c>
      <c r="T454" s="113">
        <v>333500</v>
      </c>
      <c r="U454" s="36"/>
      <c r="V454" s="130"/>
      <c r="W454" s="31"/>
      <c r="X454" s="130"/>
      <c r="Y454" s="201"/>
      <c r="Z454" s="130"/>
      <c r="AA454" s="130"/>
      <c r="AB454" s="130"/>
      <c r="AC454" s="85">
        <f t="shared" si="15"/>
        <v>493106</v>
      </c>
      <c r="AD454" s="42"/>
      <c r="AE454" s="24"/>
      <c r="AF454" s="6">
        <f t="shared" si="16"/>
        <v>493106</v>
      </c>
      <c r="AG454" s="101"/>
      <c r="AH454" s="47"/>
      <c r="AI454" s="47"/>
      <c r="AJ454" s="47"/>
      <c r="AK454" s="47"/>
      <c r="AL454" s="47"/>
      <c r="AM454" s="47"/>
      <c r="AN454" s="47"/>
      <c r="AO454" s="47"/>
      <c r="AP454" s="47"/>
      <c r="AQ454" s="47"/>
      <c r="AR454" s="47"/>
      <c r="AS454" s="47"/>
      <c r="AT454" s="47"/>
      <c r="AU454" s="47"/>
      <c r="AV454" s="47"/>
      <c r="AW454" s="47"/>
      <c r="AX454" s="47"/>
      <c r="AY454" s="47"/>
      <c r="AZ454" s="47"/>
      <c r="BA454" s="47"/>
      <c r="BB454" s="47"/>
      <c r="BC454" s="47"/>
      <c r="BD454" s="47"/>
      <c r="BE454" s="47"/>
      <c r="BF454" s="47"/>
      <c r="BG454" s="47"/>
      <c r="BH454" s="47"/>
      <c r="BI454" s="47"/>
      <c r="BJ454" s="47"/>
      <c r="BK454" s="47"/>
      <c r="BL454" s="47"/>
      <c r="BM454" s="47"/>
      <c r="BN454" s="47"/>
      <c r="BO454" s="47"/>
      <c r="BP454" s="47"/>
      <c r="BQ454" s="47"/>
      <c r="BR454" s="47"/>
      <c r="BS454" s="47"/>
      <c r="BT454" s="47"/>
      <c r="BU454" s="47"/>
      <c r="BV454" s="47"/>
      <c r="BW454" s="47"/>
      <c r="BX454" s="47"/>
    </row>
    <row r="455" spans="1:76" s="59" customFormat="1" ht="17.25" customHeight="1" thickTop="1" thickBot="1" x14ac:dyDescent="0.35">
      <c r="A455" s="9"/>
      <c r="B455" s="28" t="s">
        <v>695</v>
      </c>
      <c r="C455" s="21"/>
      <c r="D455" s="20" t="s">
        <v>631</v>
      </c>
      <c r="E455" s="230"/>
      <c r="F455" s="170"/>
      <c r="G455" s="230"/>
      <c r="H455" s="168"/>
      <c r="I455" s="184"/>
      <c r="J455" s="150"/>
      <c r="K455" s="157"/>
      <c r="L455" s="167"/>
      <c r="M455" s="184"/>
      <c r="N455" s="162"/>
      <c r="O455" s="230"/>
      <c r="P455" s="113"/>
      <c r="Q455" s="230"/>
      <c r="R455" s="113"/>
      <c r="S455" s="230">
        <v>43329</v>
      </c>
      <c r="T455" s="113">
        <v>130921.12</v>
      </c>
      <c r="U455" s="36"/>
      <c r="V455" s="130"/>
      <c r="W455" s="31"/>
      <c r="X455" s="130"/>
      <c r="Y455" s="201"/>
      <c r="Z455" s="130"/>
      <c r="AA455" s="130"/>
      <c r="AB455" s="130"/>
      <c r="AC455" s="85">
        <f t="shared" si="15"/>
        <v>130921.12</v>
      </c>
      <c r="AD455" s="42"/>
      <c r="AE455" s="24"/>
      <c r="AF455" s="6">
        <f t="shared" si="16"/>
        <v>130921.12</v>
      </c>
      <c r="AG455" s="101"/>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c r="BM455" s="47"/>
      <c r="BN455" s="47"/>
      <c r="BO455" s="47"/>
      <c r="BP455" s="47"/>
      <c r="BQ455" s="47"/>
      <c r="BR455" s="47"/>
      <c r="BS455" s="47"/>
      <c r="BT455" s="47"/>
      <c r="BU455" s="47"/>
      <c r="BV455" s="47"/>
      <c r="BW455" s="47"/>
      <c r="BX455" s="47"/>
    </row>
    <row r="456" spans="1:76" s="59" customFormat="1" ht="17.25" customHeight="1" thickTop="1" thickBot="1" x14ac:dyDescent="0.35">
      <c r="A456" s="9"/>
      <c r="B456" s="28" t="s">
        <v>695</v>
      </c>
      <c r="C456" s="21"/>
      <c r="D456" s="20" t="s">
        <v>631</v>
      </c>
      <c r="E456" s="230"/>
      <c r="F456" s="170"/>
      <c r="G456" s="230"/>
      <c r="H456" s="168"/>
      <c r="I456" s="184"/>
      <c r="J456" s="150"/>
      <c r="K456" s="157"/>
      <c r="L456" s="167"/>
      <c r="M456" s="184"/>
      <c r="N456" s="162"/>
      <c r="O456" s="230"/>
      <c r="P456" s="113"/>
      <c r="Q456" s="230">
        <v>43283</v>
      </c>
      <c r="R456" s="113">
        <v>71400</v>
      </c>
      <c r="S456" s="230">
        <v>43325</v>
      </c>
      <c r="T456" s="113">
        <v>998286.3</v>
      </c>
      <c r="U456" s="36"/>
      <c r="V456" s="130"/>
      <c r="W456" s="31"/>
      <c r="X456" s="130"/>
      <c r="Y456" s="201"/>
      <c r="Z456" s="130"/>
      <c r="AA456" s="130"/>
      <c r="AB456" s="130"/>
      <c r="AC456" s="85">
        <f t="shared" si="15"/>
        <v>1069686.3</v>
      </c>
      <c r="AD456" s="42"/>
      <c r="AE456" s="24"/>
      <c r="AF456" s="6">
        <f t="shared" si="16"/>
        <v>1069686.3</v>
      </c>
      <c r="AG456" s="101"/>
      <c r="AH456" s="47"/>
      <c r="AI456" s="47"/>
      <c r="AJ456" s="47"/>
      <c r="AK456" s="47"/>
      <c r="AL456" s="47"/>
      <c r="AM456" s="47"/>
      <c r="AN456" s="47"/>
      <c r="AO456" s="47"/>
      <c r="AP456" s="47"/>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c r="BM456" s="47"/>
      <c r="BN456" s="47"/>
      <c r="BO456" s="47"/>
      <c r="BP456" s="47"/>
      <c r="BQ456" s="47"/>
      <c r="BR456" s="47"/>
      <c r="BS456" s="47"/>
      <c r="BT456" s="47"/>
      <c r="BU456" s="47"/>
      <c r="BV456" s="47"/>
      <c r="BW456" s="47"/>
      <c r="BX456" s="47"/>
    </row>
    <row r="457" spans="1:76" s="59" customFormat="1" ht="17.25" customHeight="1" thickTop="1" thickBot="1" x14ac:dyDescent="0.35">
      <c r="A457" s="9"/>
      <c r="B457" s="28" t="s">
        <v>695</v>
      </c>
      <c r="C457" s="21"/>
      <c r="D457" s="20" t="s">
        <v>631</v>
      </c>
      <c r="E457" s="230"/>
      <c r="F457" s="170"/>
      <c r="G457" s="230"/>
      <c r="H457" s="168"/>
      <c r="I457" s="184"/>
      <c r="J457" s="150"/>
      <c r="K457" s="157"/>
      <c r="L457" s="167"/>
      <c r="M457" s="184"/>
      <c r="N457" s="162"/>
      <c r="O457" s="230"/>
      <c r="P457" s="113"/>
      <c r="Q457" s="230">
        <v>43284</v>
      </c>
      <c r="R457" s="113">
        <v>192780</v>
      </c>
      <c r="S457" s="230">
        <v>43329</v>
      </c>
      <c r="T457" s="113">
        <v>26334</v>
      </c>
      <c r="U457" s="36"/>
      <c r="V457" s="130"/>
      <c r="W457" s="31"/>
      <c r="X457" s="130"/>
      <c r="Y457" s="201"/>
      <c r="Z457" s="130"/>
      <c r="AA457" s="130"/>
      <c r="AB457" s="130"/>
      <c r="AC457" s="85">
        <f t="shared" si="15"/>
        <v>219114</v>
      </c>
      <c r="AD457" s="42"/>
      <c r="AE457" s="24"/>
      <c r="AF457" s="6">
        <f t="shared" si="16"/>
        <v>219114</v>
      </c>
      <c r="AG457" s="101"/>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c r="BM457" s="47"/>
      <c r="BN457" s="47"/>
      <c r="BO457" s="47"/>
      <c r="BP457" s="47"/>
      <c r="BQ457" s="47"/>
      <c r="BR457" s="47"/>
      <c r="BS457" s="47"/>
      <c r="BT457" s="47"/>
      <c r="BU457" s="47"/>
      <c r="BV457" s="47"/>
      <c r="BW457" s="47"/>
      <c r="BX457" s="47"/>
    </row>
    <row r="458" spans="1:76" s="59" customFormat="1" ht="17.25" customHeight="1" thickTop="1" thickBot="1" x14ac:dyDescent="0.35">
      <c r="A458" s="9"/>
      <c r="B458" s="28" t="s">
        <v>54</v>
      </c>
      <c r="C458" s="21"/>
      <c r="D458" s="20" t="s">
        <v>233</v>
      </c>
      <c r="E458" s="230">
        <v>43118</v>
      </c>
      <c r="F458" s="246">
        <v>53994.6</v>
      </c>
      <c r="G458" s="202"/>
      <c r="H458" s="152"/>
      <c r="I458" s="184"/>
      <c r="J458" s="150"/>
      <c r="K458" s="157"/>
      <c r="L458" s="32"/>
      <c r="M458" s="184">
        <v>43223</v>
      </c>
      <c r="N458" s="162">
        <v>4600</v>
      </c>
      <c r="O458" s="32"/>
      <c r="P458" s="113"/>
      <c r="Q458" s="230"/>
      <c r="R458" s="114"/>
      <c r="S458" s="36"/>
      <c r="T458" s="130"/>
      <c r="U458" s="36"/>
      <c r="V458" s="130"/>
      <c r="W458" s="31"/>
      <c r="X458" s="130"/>
      <c r="Y458" s="201"/>
      <c r="Z458" s="130"/>
      <c r="AA458" s="130"/>
      <c r="AB458" s="130"/>
      <c r="AC458" s="85">
        <f t="shared" si="15"/>
        <v>58594.6</v>
      </c>
      <c r="AD458" s="42"/>
      <c r="AE458" s="24"/>
      <c r="AF458" s="6">
        <f t="shared" si="16"/>
        <v>58594.6</v>
      </c>
      <c r="AG458" s="101"/>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c r="BN458" s="47"/>
      <c r="BO458" s="47"/>
      <c r="BP458" s="47"/>
      <c r="BQ458" s="47"/>
      <c r="BR458" s="47"/>
      <c r="BS458" s="47"/>
      <c r="BT458" s="47"/>
      <c r="BU458" s="47"/>
      <c r="BV458" s="47"/>
      <c r="BW458" s="47"/>
      <c r="BX458" s="47"/>
    </row>
    <row r="459" spans="1:76" s="59" customFormat="1" ht="17.25" customHeight="1" thickTop="1" thickBot="1" x14ac:dyDescent="0.35">
      <c r="A459" s="9"/>
      <c r="B459" s="28" t="s">
        <v>52</v>
      </c>
      <c r="C459" s="21"/>
      <c r="D459" s="20" t="s">
        <v>233</v>
      </c>
      <c r="E459" s="230"/>
      <c r="F459" s="170"/>
      <c r="G459" s="202"/>
      <c r="H459" s="168"/>
      <c r="I459" s="184"/>
      <c r="J459" s="150"/>
      <c r="K459" s="230">
        <v>43207</v>
      </c>
      <c r="L459" s="162">
        <v>31600.16</v>
      </c>
      <c r="M459" s="184"/>
      <c r="N459" s="32"/>
      <c r="O459" s="32"/>
      <c r="P459" s="113"/>
      <c r="Q459" s="230"/>
      <c r="R459" s="114"/>
      <c r="S459" s="36"/>
      <c r="T459" s="130"/>
      <c r="U459" s="36"/>
      <c r="V459" s="130"/>
      <c r="W459" s="31"/>
      <c r="X459" s="130"/>
      <c r="Y459" s="201"/>
      <c r="Z459" s="130"/>
      <c r="AA459" s="130"/>
      <c r="AB459" s="130"/>
      <c r="AC459" s="85">
        <f t="shared" si="15"/>
        <v>31600.16</v>
      </c>
      <c r="AD459" s="42"/>
      <c r="AE459" s="24"/>
      <c r="AF459" s="6">
        <f t="shared" si="16"/>
        <v>31600.16</v>
      </c>
      <c r="AG459" s="101"/>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c r="BM459" s="47"/>
      <c r="BN459" s="47"/>
      <c r="BO459" s="47"/>
      <c r="BP459" s="47"/>
      <c r="BQ459" s="47"/>
      <c r="BR459" s="47"/>
      <c r="BS459" s="47"/>
      <c r="BT459" s="47"/>
      <c r="BU459" s="47"/>
      <c r="BV459" s="47"/>
      <c r="BW459" s="47"/>
      <c r="BX459" s="47"/>
    </row>
    <row r="460" spans="1:76" s="59" customFormat="1" ht="17.25" customHeight="1" thickTop="1" thickBot="1" x14ac:dyDescent="0.35">
      <c r="A460" s="9"/>
      <c r="B460" s="28" t="s">
        <v>62</v>
      </c>
      <c r="C460" s="21"/>
      <c r="D460" s="20" t="s">
        <v>77</v>
      </c>
      <c r="E460" s="230"/>
      <c r="F460" s="170"/>
      <c r="G460" s="230">
        <v>43133</v>
      </c>
      <c r="H460" s="162">
        <v>10000</v>
      </c>
      <c r="I460" s="184"/>
      <c r="J460" s="150"/>
      <c r="K460" s="157"/>
      <c r="L460" s="32"/>
      <c r="M460" s="184"/>
      <c r="N460" s="32"/>
      <c r="O460" s="32"/>
      <c r="P460" s="113"/>
      <c r="Q460" s="230"/>
      <c r="R460" s="114"/>
      <c r="S460" s="36"/>
      <c r="T460" s="130"/>
      <c r="U460" s="36"/>
      <c r="V460" s="130"/>
      <c r="W460" s="31"/>
      <c r="X460" s="130"/>
      <c r="Y460" s="201"/>
      <c r="Z460" s="130"/>
      <c r="AA460" s="130"/>
      <c r="AB460" s="130"/>
      <c r="AC460" s="85">
        <f t="shared" si="15"/>
        <v>10000</v>
      </c>
      <c r="AD460" s="42"/>
      <c r="AE460" s="24"/>
      <c r="AF460" s="6">
        <f t="shared" si="16"/>
        <v>10000</v>
      </c>
      <c r="AG460" s="101"/>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c r="BN460" s="47"/>
      <c r="BO460" s="47"/>
      <c r="BP460" s="47"/>
      <c r="BQ460" s="47"/>
      <c r="BR460" s="47"/>
      <c r="BS460" s="47"/>
      <c r="BT460" s="47"/>
      <c r="BU460" s="47"/>
      <c r="BV460" s="47"/>
      <c r="BW460" s="47"/>
      <c r="BX460" s="47"/>
    </row>
    <row r="461" spans="1:76" s="59" customFormat="1" ht="17.25" customHeight="1" thickTop="1" thickBot="1" x14ac:dyDescent="0.35">
      <c r="A461" s="9"/>
      <c r="B461" s="28" t="s">
        <v>52</v>
      </c>
      <c r="C461" s="21"/>
      <c r="D461" s="20" t="s">
        <v>77</v>
      </c>
      <c r="E461" s="230"/>
      <c r="F461" s="170"/>
      <c r="G461" s="202"/>
      <c r="H461" s="152"/>
      <c r="I461" s="230">
        <v>43180</v>
      </c>
      <c r="J461" s="162">
        <v>19078.400000000001</v>
      </c>
      <c r="K461" s="230">
        <v>43193</v>
      </c>
      <c r="L461" s="162">
        <v>112100</v>
      </c>
      <c r="M461" s="184"/>
      <c r="N461" s="32"/>
      <c r="O461" s="32"/>
      <c r="P461" s="113"/>
      <c r="Q461" s="230"/>
      <c r="R461" s="114"/>
      <c r="S461" s="36"/>
      <c r="T461" s="130"/>
      <c r="U461" s="36"/>
      <c r="V461" s="130"/>
      <c r="W461" s="31"/>
      <c r="X461" s="130"/>
      <c r="Y461" s="201"/>
      <c r="Z461" s="130"/>
      <c r="AA461" s="130"/>
      <c r="AB461" s="130"/>
      <c r="AC461" s="85">
        <f t="shared" si="15"/>
        <v>131178.4</v>
      </c>
      <c r="AD461" s="42"/>
      <c r="AE461" s="24"/>
      <c r="AF461" s="6">
        <f t="shared" si="16"/>
        <v>131178.4</v>
      </c>
      <c r="AG461" s="101"/>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c r="BM461" s="47"/>
      <c r="BN461" s="47"/>
      <c r="BO461" s="47"/>
      <c r="BP461" s="47"/>
      <c r="BQ461" s="47"/>
      <c r="BR461" s="47"/>
      <c r="BS461" s="47"/>
      <c r="BT461" s="47"/>
      <c r="BU461" s="47"/>
      <c r="BV461" s="47"/>
      <c r="BW461" s="47"/>
      <c r="BX461" s="47"/>
    </row>
    <row r="462" spans="1:76" s="59" customFormat="1" ht="17.25" customHeight="1" thickTop="1" thickBot="1" x14ac:dyDescent="0.35">
      <c r="A462" s="9"/>
      <c r="B462" s="28" t="s">
        <v>52</v>
      </c>
      <c r="C462" s="21"/>
      <c r="D462" s="20" t="s">
        <v>77</v>
      </c>
      <c r="E462" s="230"/>
      <c r="F462" s="170"/>
      <c r="G462" s="202"/>
      <c r="H462" s="152"/>
      <c r="I462" s="230">
        <v>43187</v>
      </c>
      <c r="J462" s="162">
        <v>12210</v>
      </c>
      <c r="K462" s="230">
        <v>43214</v>
      </c>
      <c r="L462" s="162">
        <v>137000</v>
      </c>
      <c r="M462" s="184"/>
      <c r="N462" s="32"/>
      <c r="O462" s="32"/>
      <c r="P462" s="113"/>
      <c r="Q462" s="230"/>
      <c r="R462" s="114"/>
      <c r="S462" s="36"/>
      <c r="T462" s="130"/>
      <c r="U462" s="36"/>
      <c r="V462" s="130"/>
      <c r="W462" s="31"/>
      <c r="X462" s="130"/>
      <c r="Y462" s="201"/>
      <c r="Z462" s="130"/>
      <c r="AA462" s="130"/>
      <c r="AB462" s="130"/>
      <c r="AC462" s="85">
        <f t="shared" si="15"/>
        <v>149210</v>
      </c>
      <c r="AD462" s="42"/>
      <c r="AE462" s="24"/>
      <c r="AF462" s="6">
        <f t="shared" si="16"/>
        <v>149210</v>
      </c>
      <c r="AG462" s="101"/>
      <c r="AH462" s="47"/>
      <c r="AI462" s="47"/>
      <c r="AJ462" s="47"/>
      <c r="AK462" s="47"/>
      <c r="AL462" s="47"/>
      <c r="AM462" s="47"/>
      <c r="AN462" s="47"/>
      <c r="AO462" s="47"/>
      <c r="AP462" s="47"/>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c r="BM462" s="47"/>
      <c r="BN462" s="47"/>
      <c r="BO462" s="47"/>
      <c r="BP462" s="47"/>
      <c r="BQ462" s="47"/>
      <c r="BR462" s="47"/>
      <c r="BS462" s="47"/>
      <c r="BT462" s="47"/>
      <c r="BU462" s="47"/>
      <c r="BV462" s="47"/>
      <c r="BW462" s="47"/>
      <c r="BX462" s="47"/>
    </row>
    <row r="463" spans="1:76" s="59" customFormat="1" ht="17.25" customHeight="1" thickTop="1" thickBot="1" x14ac:dyDescent="0.35">
      <c r="A463" s="9"/>
      <c r="B463" s="28" t="s">
        <v>53</v>
      </c>
      <c r="C463" s="21"/>
      <c r="D463" s="20" t="s">
        <v>77</v>
      </c>
      <c r="E463" s="230"/>
      <c r="F463" s="170"/>
      <c r="G463" s="202"/>
      <c r="H463" s="152"/>
      <c r="I463" s="230"/>
      <c r="J463" s="162"/>
      <c r="K463" s="157"/>
      <c r="L463" s="32"/>
      <c r="M463" s="184"/>
      <c r="N463" s="32"/>
      <c r="O463" s="230">
        <v>43266</v>
      </c>
      <c r="P463" s="162">
        <v>749600</v>
      </c>
      <c r="Q463" s="230"/>
      <c r="R463" s="114"/>
      <c r="S463" s="36"/>
      <c r="T463" s="130"/>
      <c r="U463" s="36"/>
      <c r="V463" s="130"/>
      <c r="W463" s="31"/>
      <c r="X463" s="130"/>
      <c r="Y463" s="201"/>
      <c r="Z463" s="130"/>
      <c r="AA463" s="130"/>
      <c r="AB463" s="130"/>
      <c r="AC463" s="85">
        <f t="shared" si="15"/>
        <v>749600</v>
      </c>
      <c r="AD463" s="42"/>
      <c r="AE463" s="24"/>
      <c r="AF463" s="6">
        <f t="shared" si="16"/>
        <v>749600</v>
      </c>
      <c r="AG463" s="101"/>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c r="BD463" s="47"/>
      <c r="BE463" s="47"/>
      <c r="BF463" s="47"/>
      <c r="BG463" s="47"/>
      <c r="BH463" s="47"/>
      <c r="BI463" s="47"/>
      <c r="BJ463" s="47"/>
      <c r="BK463" s="47"/>
      <c r="BL463" s="47"/>
      <c r="BM463" s="47"/>
      <c r="BN463" s="47"/>
      <c r="BO463" s="47"/>
      <c r="BP463" s="47"/>
      <c r="BQ463" s="47"/>
      <c r="BR463" s="47"/>
      <c r="BS463" s="47"/>
      <c r="BT463" s="47"/>
      <c r="BU463" s="47"/>
      <c r="BV463" s="47"/>
      <c r="BW463" s="47"/>
      <c r="BX463" s="47"/>
    </row>
    <row r="464" spans="1:76" s="59" customFormat="1" ht="17.25" customHeight="1" thickTop="1" thickBot="1" x14ac:dyDescent="0.35">
      <c r="A464" s="9"/>
      <c r="B464" s="28" t="s">
        <v>595</v>
      </c>
      <c r="C464" s="21"/>
      <c r="D464" s="20" t="s">
        <v>435</v>
      </c>
      <c r="E464" s="230"/>
      <c r="F464" s="170"/>
      <c r="G464" s="202"/>
      <c r="H464" s="152"/>
      <c r="I464" s="230"/>
      <c r="J464" s="162"/>
      <c r="K464" s="230">
        <v>43196</v>
      </c>
      <c r="L464" s="167">
        <v>12228</v>
      </c>
      <c r="M464" s="184"/>
      <c r="N464" s="32"/>
      <c r="O464" s="230"/>
      <c r="P464" s="162"/>
      <c r="Q464" s="230"/>
      <c r="R464" s="114"/>
      <c r="S464" s="36"/>
      <c r="T464" s="130"/>
      <c r="U464" s="36"/>
      <c r="V464" s="130"/>
      <c r="W464" s="31"/>
      <c r="X464" s="130"/>
      <c r="Y464" s="201"/>
      <c r="Z464" s="130"/>
      <c r="AA464" s="130"/>
      <c r="AB464" s="130"/>
      <c r="AC464" s="85">
        <f t="shared" si="15"/>
        <v>12228</v>
      </c>
      <c r="AD464" s="42"/>
      <c r="AE464" s="24"/>
      <c r="AF464" s="6">
        <f t="shared" si="16"/>
        <v>12228</v>
      </c>
      <c r="AG464" s="101"/>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c r="BM464" s="47"/>
      <c r="BN464" s="47"/>
      <c r="BO464" s="47"/>
      <c r="BP464" s="47"/>
      <c r="BQ464" s="47"/>
      <c r="BR464" s="47"/>
      <c r="BS464" s="47"/>
      <c r="BT464" s="47"/>
      <c r="BU464" s="47"/>
      <c r="BV464" s="47"/>
      <c r="BW464" s="47"/>
      <c r="BX464" s="47"/>
    </row>
    <row r="465" spans="1:76" s="59" customFormat="1" ht="17.25" customHeight="1" thickTop="1" thickBot="1" x14ac:dyDescent="0.35">
      <c r="A465" s="9"/>
      <c r="B465" s="28" t="s">
        <v>53</v>
      </c>
      <c r="C465" s="21"/>
      <c r="D465" s="20" t="s">
        <v>435</v>
      </c>
      <c r="E465" s="230"/>
      <c r="F465" s="170"/>
      <c r="G465" s="202"/>
      <c r="H465" s="152"/>
      <c r="I465" s="230"/>
      <c r="J465" s="150"/>
      <c r="K465" s="230">
        <v>43214</v>
      </c>
      <c r="L465" s="167">
        <v>440970</v>
      </c>
      <c r="M465" s="184"/>
      <c r="N465" s="32"/>
      <c r="O465" s="230">
        <v>43280</v>
      </c>
      <c r="P465" s="162">
        <v>785861.2</v>
      </c>
      <c r="Q465" s="230">
        <v>43312</v>
      </c>
      <c r="R465" s="246">
        <v>861172.22</v>
      </c>
      <c r="S465" s="36"/>
      <c r="T465" s="130"/>
      <c r="U465" s="36">
        <v>43354</v>
      </c>
      <c r="V465" s="130">
        <v>918133.33</v>
      </c>
      <c r="W465" s="230">
        <v>43396</v>
      </c>
      <c r="X465" s="113">
        <v>289120</v>
      </c>
      <c r="Y465" s="201"/>
      <c r="Z465" s="130"/>
      <c r="AA465" s="130"/>
      <c r="AB465" s="130"/>
      <c r="AC465" s="85">
        <f t="shared" si="15"/>
        <v>3295256.75</v>
      </c>
      <c r="AD465" s="42"/>
      <c r="AE465" s="24"/>
      <c r="AF465" s="6">
        <f t="shared" si="16"/>
        <v>3295256.75</v>
      </c>
      <c r="AG465" s="101"/>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c r="BM465" s="47"/>
      <c r="BN465" s="47"/>
      <c r="BO465" s="47"/>
      <c r="BP465" s="47"/>
      <c r="BQ465" s="47"/>
      <c r="BR465" s="47"/>
      <c r="BS465" s="47"/>
      <c r="BT465" s="47"/>
      <c r="BU465" s="47"/>
      <c r="BV465" s="47"/>
      <c r="BW465" s="47"/>
      <c r="BX465" s="47"/>
    </row>
    <row r="466" spans="1:76" s="59" customFormat="1" ht="17.25" customHeight="1" thickTop="1" thickBot="1" x14ac:dyDescent="0.35">
      <c r="A466" s="9"/>
      <c r="B466" s="28" t="s">
        <v>53</v>
      </c>
      <c r="C466" s="21"/>
      <c r="D466" s="20" t="s">
        <v>435</v>
      </c>
      <c r="E466" s="230"/>
      <c r="F466" s="170"/>
      <c r="G466" s="202"/>
      <c r="H466" s="152"/>
      <c r="I466" s="230"/>
      <c r="J466" s="150"/>
      <c r="K466" s="157"/>
      <c r="L466" s="32"/>
      <c r="M466" s="184"/>
      <c r="N466" s="32"/>
      <c r="O466" s="230">
        <v>43280</v>
      </c>
      <c r="P466" s="162">
        <v>790632.61</v>
      </c>
      <c r="Q466" s="230"/>
      <c r="R466" s="114"/>
      <c r="S466" s="36"/>
      <c r="T466" s="130"/>
      <c r="U466" s="36">
        <v>43371</v>
      </c>
      <c r="V466" s="130">
        <v>869397.36</v>
      </c>
      <c r="W466" s="31"/>
      <c r="X466" s="130"/>
      <c r="Y466" s="201"/>
      <c r="Z466" s="130"/>
      <c r="AA466" s="130"/>
      <c r="AB466" s="130"/>
      <c r="AC466" s="85">
        <f t="shared" si="15"/>
        <v>1660029.97</v>
      </c>
      <c r="AD466" s="42"/>
      <c r="AE466" s="24"/>
      <c r="AF466" s="6">
        <f t="shared" si="16"/>
        <v>1660029.97</v>
      </c>
      <c r="AG466" s="101"/>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47"/>
      <c r="BO466" s="47"/>
      <c r="BP466" s="47"/>
      <c r="BQ466" s="47"/>
      <c r="BR466" s="47"/>
      <c r="BS466" s="47"/>
      <c r="BT466" s="47"/>
      <c r="BU466" s="47"/>
      <c r="BV466" s="47"/>
      <c r="BW466" s="47"/>
      <c r="BX466" s="47"/>
    </row>
    <row r="467" spans="1:76" s="59" customFormat="1" ht="17.25" customHeight="1" thickTop="1" thickBot="1" x14ac:dyDescent="0.35">
      <c r="A467" s="9"/>
      <c r="B467" s="28" t="s">
        <v>50</v>
      </c>
      <c r="C467" s="21"/>
      <c r="D467" s="20" t="s">
        <v>123</v>
      </c>
      <c r="E467" s="230">
        <v>43118</v>
      </c>
      <c r="F467" s="246">
        <v>11254</v>
      </c>
      <c r="G467" s="202"/>
      <c r="H467" s="152"/>
      <c r="I467" s="184"/>
      <c r="J467" s="150"/>
      <c r="K467" s="157"/>
      <c r="L467" s="32"/>
      <c r="M467" s="184"/>
      <c r="N467" s="32"/>
      <c r="O467" s="32"/>
      <c r="P467" s="113"/>
      <c r="Q467" s="230"/>
      <c r="R467" s="114"/>
      <c r="S467" s="36"/>
      <c r="T467" s="130"/>
      <c r="U467" s="36"/>
      <c r="V467" s="130"/>
      <c r="W467" s="31"/>
      <c r="X467" s="130"/>
      <c r="Y467" s="201"/>
      <c r="Z467" s="130"/>
      <c r="AA467" s="130"/>
      <c r="AB467" s="130"/>
      <c r="AC467" s="85">
        <f t="shared" si="15"/>
        <v>11254</v>
      </c>
      <c r="AD467" s="42"/>
      <c r="AE467" s="24"/>
      <c r="AF467" s="6">
        <f t="shared" si="16"/>
        <v>11254</v>
      </c>
      <c r="AG467" s="101"/>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c r="BM467" s="47"/>
      <c r="BN467" s="47"/>
      <c r="BO467" s="47"/>
      <c r="BP467" s="47"/>
      <c r="BQ467" s="47"/>
      <c r="BR467" s="47"/>
      <c r="BS467" s="47"/>
      <c r="BT467" s="47"/>
      <c r="BU467" s="47"/>
      <c r="BV467" s="47"/>
      <c r="BW467" s="47"/>
      <c r="BX467" s="47"/>
    </row>
    <row r="468" spans="1:76" s="59" customFormat="1" ht="17.25" customHeight="1" thickTop="1" thickBot="1" x14ac:dyDescent="0.35">
      <c r="A468" s="9"/>
      <c r="B468" s="28" t="s">
        <v>53</v>
      </c>
      <c r="C468" s="21"/>
      <c r="D468" s="20" t="s">
        <v>400</v>
      </c>
      <c r="E468" s="230"/>
      <c r="F468" s="170"/>
      <c r="G468" s="202"/>
      <c r="H468" s="152"/>
      <c r="I468" s="184"/>
      <c r="J468" s="150"/>
      <c r="K468" s="157"/>
      <c r="L468" s="32"/>
      <c r="M468" s="184">
        <v>43236</v>
      </c>
      <c r="N468" s="246">
        <v>105700</v>
      </c>
      <c r="O468" s="32"/>
      <c r="P468" s="113"/>
      <c r="Q468" s="230"/>
      <c r="R468" s="114"/>
      <c r="S468" s="36"/>
      <c r="T468" s="130"/>
      <c r="U468" s="36"/>
      <c r="V468" s="130"/>
      <c r="W468" s="31"/>
      <c r="X468" s="130"/>
      <c r="Y468" s="201"/>
      <c r="Z468" s="130"/>
      <c r="AA468" s="130"/>
      <c r="AB468" s="130"/>
      <c r="AC468" s="85">
        <f t="shared" si="15"/>
        <v>105700</v>
      </c>
      <c r="AD468" s="42"/>
      <c r="AE468" s="24"/>
      <c r="AF468" s="6">
        <f t="shared" si="16"/>
        <v>105700</v>
      </c>
      <c r="AG468" s="101"/>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c r="BM468" s="47"/>
      <c r="BN468" s="47"/>
      <c r="BO468" s="47"/>
      <c r="BP468" s="47"/>
      <c r="BQ468" s="47"/>
      <c r="BR468" s="47"/>
      <c r="BS468" s="47"/>
      <c r="BT468" s="47"/>
      <c r="BU468" s="47"/>
      <c r="BV468" s="47"/>
      <c r="BW468" s="47"/>
      <c r="BX468" s="47"/>
    </row>
    <row r="469" spans="1:76" s="59" customFormat="1" ht="17.25" customHeight="1" thickTop="1" thickBot="1" x14ac:dyDescent="0.35">
      <c r="A469" s="9"/>
      <c r="B469" s="28" t="s">
        <v>52</v>
      </c>
      <c r="C469" s="21"/>
      <c r="D469" s="20" t="s">
        <v>723</v>
      </c>
      <c r="E469" s="230"/>
      <c r="F469" s="170"/>
      <c r="G469" s="202"/>
      <c r="H469" s="152"/>
      <c r="I469" s="184"/>
      <c r="J469" s="150"/>
      <c r="K469" s="157"/>
      <c r="L469" s="32"/>
      <c r="M469" s="184"/>
      <c r="N469" s="246"/>
      <c r="O469" s="32"/>
      <c r="P469" s="113"/>
      <c r="Q469" s="230"/>
      <c r="R469" s="114"/>
      <c r="S469" s="36"/>
      <c r="T469" s="130"/>
      <c r="U469" s="36"/>
      <c r="V469" s="130"/>
      <c r="W469" s="230">
        <v>43381</v>
      </c>
      <c r="X469" s="162">
        <v>36687.360000000001</v>
      </c>
      <c r="Y469" s="201"/>
      <c r="Z469" s="130"/>
      <c r="AA469" s="130"/>
      <c r="AB469" s="130"/>
      <c r="AC469" s="85">
        <f t="shared" si="15"/>
        <v>36687.360000000001</v>
      </c>
      <c r="AD469" s="42"/>
      <c r="AE469" s="24"/>
      <c r="AF469" s="6">
        <f t="shared" si="16"/>
        <v>36687.360000000001</v>
      </c>
      <c r="AG469" s="101"/>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47"/>
      <c r="BO469" s="47"/>
      <c r="BP469" s="47"/>
      <c r="BQ469" s="47"/>
      <c r="BR469" s="47"/>
      <c r="BS469" s="47"/>
      <c r="BT469" s="47"/>
      <c r="BU469" s="47"/>
      <c r="BV469" s="47"/>
      <c r="BW469" s="47"/>
      <c r="BX469" s="47"/>
    </row>
    <row r="470" spans="1:76" s="59" customFormat="1" ht="17.25" customHeight="1" thickTop="1" thickBot="1" x14ac:dyDescent="0.35">
      <c r="A470" s="9"/>
      <c r="B470" s="28" t="s">
        <v>52</v>
      </c>
      <c r="C470" s="21"/>
      <c r="D470" s="20" t="s">
        <v>723</v>
      </c>
      <c r="E470" s="230"/>
      <c r="F470" s="170"/>
      <c r="G470" s="202"/>
      <c r="H470" s="152"/>
      <c r="I470" s="184"/>
      <c r="J470" s="150"/>
      <c r="K470" s="157"/>
      <c r="L470" s="32"/>
      <c r="M470" s="184"/>
      <c r="N470" s="246"/>
      <c r="O470" s="32"/>
      <c r="P470" s="113"/>
      <c r="Q470" s="230"/>
      <c r="R470" s="114"/>
      <c r="S470" s="36"/>
      <c r="T470" s="130"/>
      <c r="U470" s="36"/>
      <c r="V470" s="130"/>
      <c r="W470" s="230">
        <v>43385</v>
      </c>
      <c r="X470" s="162">
        <v>4533.76</v>
      </c>
      <c r="Y470" s="201"/>
      <c r="Z470" s="130"/>
      <c r="AA470" s="130"/>
      <c r="AB470" s="130"/>
      <c r="AC470" s="85">
        <f t="shared" si="15"/>
        <v>4533.76</v>
      </c>
      <c r="AD470" s="42"/>
      <c r="AE470" s="24"/>
      <c r="AF470" s="6">
        <f t="shared" si="16"/>
        <v>4533.76</v>
      </c>
      <c r="AG470" s="101"/>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c r="BM470" s="47"/>
      <c r="BN470" s="47"/>
      <c r="BO470" s="47"/>
      <c r="BP470" s="47"/>
      <c r="BQ470" s="47"/>
      <c r="BR470" s="47"/>
      <c r="BS470" s="47"/>
      <c r="BT470" s="47"/>
      <c r="BU470" s="47"/>
      <c r="BV470" s="47"/>
      <c r="BW470" s="47"/>
      <c r="BX470" s="47"/>
    </row>
    <row r="471" spans="1:76" s="59" customFormat="1" ht="17.25" customHeight="1" thickTop="1" thickBot="1" x14ac:dyDescent="0.35">
      <c r="A471" s="9"/>
      <c r="B471" s="28" t="s">
        <v>61</v>
      </c>
      <c r="C471" s="21"/>
      <c r="D471" s="20" t="s">
        <v>723</v>
      </c>
      <c r="E471" s="230"/>
      <c r="F471" s="170"/>
      <c r="G471" s="202"/>
      <c r="H471" s="152"/>
      <c r="I471" s="184"/>
      <c r="J471" s="150"/>
      <c r="K471" s="157"/>
      <c r="L471" s="32"/>
      <c r="M471" s="184"/>
      <c r="N471" s="246"/>
      <c r="O471" s="32"/>
      <c r="P471" s="113"/>
      <c r="Q471" s="230"/>
      <c r="R471" s="114"/>
      <c r="S471" s="36"/>
      <c r="T471" s="130"/>
      <c r="U471" s="36"/>
      <c r="V471" s="130"/>
      <c r="W471" s="230">
        <v>43383</v>
      </c>
      <c r="X471" s="162">
        <v>9840</v>
      </c>
      <c r="Y471" s="201"/>
      <c r="Z471" s="130"/>
      <c r="AA471" s="130"/>
      <c r="AB471" s="130"/>
      <c r="AC471" s="85">
        <f t="shared" si="15"/>
        <v>9840</v>
      </c>
      <c r="AD471" s="42"/>
      <c r="AE471" s="24"/>
      <c r="AF471" s="6">
        <f t="shared" si="16"/>
        <v>9840</v>
      </c>
      <c r="AG471" s="101"/>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c r="BN471" s="47"/>
      <c r="BO471" s="47"/>
      <c r="BP471" s="47"/>
      <c r="BQ471" s="47"/>
      <c r="BR471" s="47"/>
      <c r="BS471" s="47"/>
      <c r="BT471" s="47"/>
      <c r="BU471" s="47"/>
      <c r="BV471" s="47"/>
      <c r="BW471" s="47"/>
      <c r="BX471" s="47"/>
    </row>
    <row r="472" spans="1:76" s="59" customFormat="1" ht="17.25" customHeight="1" thickTop="1" thickBot="1" x14ac:dyDescent="0.35">
      <c r="A472" s="9"/>
      <c r="B472" s="28" t="s">
        <v>518</v>
      </c>
      <c r="C472" s="21"/>
      <c r="D472" s="20" t="s">
        <v>519</v>
      </c>
      <c r="E472" s="230"/>
      <c r="F472" s="170"/>
      <c r="G472" s="202"/>
      <c r="H472" s="152"/>
      <c r="I472" s="184"/>
      <c r="J472" s="150"/>
      <c r="K472" s="157"/>
      <c r="L472" s="32"/>
      <c r="M472" s="184">
        <v>43231</v>
      </c>
      <c r="N472" s="246">
        <v>439500</v>
      </c>
      <c r="O472" s="230">
        <v>43276</v>
      </c>
      <c r="P472" s="162">
        <v>1470000.07</v>
      </c>
      <c r="Q472" s="230"/>
      <c r="R472" s="114"/>
      <c r="S472" s="36"/>
      <c r="T472" s="130"/>
      <c r="U472" s="36"/>
      <c r="V472" s="130"/>
      <c r="W472" s="31"/>
      <c r="X472" s="130"/>
      <c r="Y472" s="201"/>
      <c r="Z472" s="130"/>
      <c r="AA472" s="130"/>
      <c r="AB472" s="130"/>
      <c r="AC472" s="85">
        <f t="shared" si="15"/>
        <v>1909500.07</v>
      </c>
      <c r="AD472" s="42"/>
      <c r="AE472" s="24"/>
      <c r="AF472" s="6">
        <f t="shared" si="16"/>
        <v>1909500.07</v>
      </c>
      <c r="AG472" s="101"/>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c r="BM472" s="47"/>
      <c r="BN472" s="47"/>
      <c r="BO472" s="47"/>
      <c r="BP472" s="47"/>
      <c r="BQ472" s="47"/>
      <c r="BR472" s="47"/>
      <c r="BS472" s="47"/>
      <c r="BT472" s="47"/>
      <c r="BU472" s="47"/>
      <c r="BV472" s="47"/>
      <c r="BW472" s="47"/>
      <c r="BX472" s="47"/>
    </row>
    <row r="473" spans="1:76" s="59" customFormat="1" ht="17.25" customHeight="1" thickTop="1" thickBot="1" x14ac:dyDescent="0.35">
      <c r="A473" s="9"/>
      <c r="B473" s="28" t="s">
        <v>62</v>
      </c>
      <c r="C473" s="21"/>
      <c r="D473" s="20" t="s">
        <v>653</v>
      </c>
      <c r="E473" s="230"/>
      <c r="F473" s="170"/>
      <c r="G473" s="202"/>
      <c r="H473" s="152"/>
      <c r="I473" s="184"/>
      <c r="J473" s="150"/>
      <c r="K473" s="157"/>
      <c r="L473" s="32"/>
      <c r="M473" s="184"/>
      <c r="N473" s="246"/>
      <c r="O473" s="230"/>
      <c r="P473" s="113"/>
      <c r="Q473" s="230">
        <v>43283</v>
      </c>
      <c r="R473" s="162">
        <v>250000</v>
      </c>
      <c r="S473" s="36"/>
      <c r="T473" s="130"/>
      <c r="U473" s="36"/>
      <c r="V473" s="130"/>
      <c r="W473" s="31"/>
      <c r="X473" s="130"/>
      <c r="Y473" s="201"/>
      <c r="Z473" s="130"/>
      <c r="AA473" s="130"/>
      <c r="AB473" s="130"/>
      <c r="AC473" s="85">
        <f t="shared" si="15"/>
        <v>250000</v>
      </c>
      <c r="AD473" s="42"/>
      <c r="AE473" s="24"/>
      <c r="AF473" s="6">
        <f t="shared" si="16"/>
        <v>250000</v>
      </c>
      <c r="AG473" s="101"/>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c r="BM473" s="47"/>
      <c r="BN473" s="47"/>
      <c r="BO473" s="47"/>
      <c r="BP473" s="47"/>
      <c r="BQ473" s="47"/>
      <c r="BR473" s="47"/>
      <c r="BS473" s="47"/>
      <c r="BT473" s="47"/>
      <c r="BU473" s="47"/>
      <c r="BV473" s="47"/>
      <c r="BW473" s="47"/>
      <c r="BX473" s="47"/>
    </row>
    <row r="474" spans="1:76" s="59" customFormat="1" ht="17.25" customHeight="1" thickTop="1" thickBot="1" x14ac:dyDescent="0.35">
      <c r="A474" s="9"/>
      <c r="B474" s="28" t="s">
        <v>115</v>
      </c>
      <c r="C474" s="21"/>
      <c r="D474" s="20" t="s">
        <v>114</v>
      </c>
      <c r="E474" s="230">
        <v>43112</v>
      </c>
      <c r="F474" s="246">
        <v>22180</v>
      </c>
      <c r="G474" s="202"/>
      <c r="H474" s="152"/>
      <c r="I474" s="184"/>
      <c r="J474" s="150"/>
      <c r="K474" s="157"/>
      <c r="L474" s="32"/>
      <c r="M474" s="184"/>
      <c r="N474" s="32"/>
      <c r="O474" s="230">
        <v>43280</v>
      </c>
      <c r="P474" s="162">
        <v>94150</v>
      </c>
      <c r="Q474" s="230"/>
      <c r="R474" s="114"/>
      <c r="S474" s="36"/>
      <c r="T474" s="130"/>
      <c r="U474" s="36"/>
      <c r="V474" s="130"/>
      <c r="W474" s="31"/>
      <c r="X474" s="130"/>
      <c r="Y474" s="201"/>
      <c r="Z474" s="130"/>
      <c r="AA474" s="130"/>
      <c r="AB474" s="130"/>
      <c r="AC474" s="85">
        <f t="shared" si="15"/>
        <v>116330</v>
      </c>
      <c r="AD474" s="42"/>
      <c r="AE474" s="24"/>
      <c r="AF474" s="6">
        <f t="shared" si="16"/>
        <v>116330</v>
      </c>
      <c r="AG474" s="101"/>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c r="BM474" s="47"/>
      <c r="BN474" s="47"/>
      <c r="BO474" s="47"/>
      <c r="BP474" s="47"/>
      <c r="BQ474" s="47"/>
      <c r="BR474" s="47"/>
      <c r="BS474" s="47"/>
      <c r="BT474" s="47"/>
      <c r="BU474" s="47"/>
      <c r="BV474" s="47"/>
      <c r="BW474" s="47"/>
      <c r="BX474" s="47"/>
    </row>
    <row r="475" spans="1:76" s="59" customFormat="1" ht="17.25" customHeight="1" thickTop="1" thickBot="1" x14ac:dyDescent="0.35">
      <c r="A475" s="9"/>
      <c r="B475" s="28" t="s">
        <v>62</v>
      </c>
      <c r="C475" s="21"/>
      <c r="D475" s="20" t="s">
        <v>114</v>
      </c>
      <c r="E475" s="230"/>
      <c r="F475" s="246"/>
      <c r="G475" s="202"/>
      <c r="H475" s="152"/>
      <c r="I475" s="184"/>
      <c r="J475" s="150"/>
      <c r="K475" s="157"/>
      <c r="L475" s="32"/>
      <c r="M475" s="184"/>
      <c r="N475" s="32"/>
      <c r="O475" s="32"/>
      <c r="P475" s="113"/>
      <c r="Q475" s="230">
        <v>43291</v>
      </c>
      <c r="R475" s="162">
        <v>104082</v>
      </c>
      <c r="S475" s="36"/>
      <c r="T475" s="130"/>
      <c r="U475" s="36"/>
      <c r="V475" s="130"/>
      <c r="W475" s="31"/>
      <c r="X475" s="130"/>
      <c r="Y475" s="201"/>
      <c r="Z475" s="130"/>
      <c r="AA475" s="130"/>
      <c r="AB475" s="130"/>
      <c r="AC475" s="85">
        <f t="shared" si="15"/>
        <v>104082</v>
      </c>
      <c r="AD475" s="42"/>
      <c r="AE475" s="24"/>
      <c r="AF475" s="6">
        <f t="shared" si="16"/>
        <v>104082</v>
      </c>
      <c r="AG475" s="101"/>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c r="BM475" s="47"/>
      <c r="BN475" s="47"/>
      <c r="BO475" s="47"/>
      <c r="BP475" s="47"/>
      <c r="BQ475" s="47"/>
      <c r="BR475" s="47"/>
      <c r="BS475" s="47"/>
      <c r="BT475" s="47"/>
      <c r="BU475" s="47"/>
      <c r="BV475" s="47"/>
      <c r="BW475" s="47"/>
      <c r="BX475" s="47"/>
    </row>
    <row r="476" spans="1:76" s="59" customFormat="1" ht="17.25" customHeight="1" thickTop="1" thickBot="1" x14ac:dyDescent="0.35">
      <c r="A476" s="9"/>
      <c r="B476" s="28" t="s">
        <v>52</v>
      </c>
      <c r="C476" s="21"/>
      <c r="D476" s="20" t="s">
        <v>114</v>
      </c>
      <c r="E476" s="230">
        <v>43112</v>
      </c>
      <c r="F476" s="246">
        <v>2330.08</v>
      </c>
      <c r="G476" s="202"/>
      <c r="H476" s="152"/>
      <c r="I476" s="184"/>
      <c r="J476" s="150"/>
      <c r="K476" s="157"/>
      <c r="L476" s="32"/>
      <c r="M476" s="184"/>
      <c r="N476" s="32"/>
      <c r="O476" s="32"/>
      <c r="P476" s="113"/>
      <c r="Q476" s="230"/>
      <c r="R476" s="114"/>
      <c r="S476" s="36"/>
      <c r="T476" s="130"/>
      <c r="U476" s="36"/>
      <c r="V476" s="130"/>
      <c r="W476" s="31"/>
      <c r="X476" s="130"/>
      <c r="Y476" s="201"/>
      <c r="Z476" s="130"/>
      <c r="AA476" s="130"/>
      <c r="AB476" s="130"/>
      <c r="AC476" s="85">
        <f t="shared" si="15"/>
        <v>2330.08</v>
      </c>
      <c r="AD476" s="42"/>
      <c r="AE476" s="24"/>
      <c r="AF476" s="6">
        <f t="shared" si="16"/>
        <v>2330.08</v>
      </c>
      <c r="AG476" s="101"/>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c r="BN476" s="47"/>
      <c r="BO476" s="47"/>
      <c r="BP476" s="47"/>
      <c r="BQ476" s="47"/>
      <c r="BR476" s="47"/>
      <c r="BS476" s="47"/>
      <c r="BT476" s="47"/>
      <c r="BU476" s="47"/>
      <c r="BV476" s="47"/>
      <c r="BW476" s="47"/>
      <c r="BX476" s="47"/>
    </row>
    <row r="477" spans="1:76" s="59" customFormat="1" ht="17.25" customHeight="1" thickTop="1" thickBot="1" x14ac:dyDescent="0.35">
      <c r="A477" s="9"/>
      <c r="B477" s="28" t="s">
        <v>52</v>
      </c>
      <c r="C477" s="21"/>
      <c r="D477" s="20" t="s">
        <v>114</v>
      </c>
      <c r="E477" s="230">
        <v>43126</v>
      </c>
      <c r="F477" s="246">
        <v>3550</v>
      </c>
      <c r="G477" s="202"/>
      <c r="H477" s="152"/>
      <c r="I477" s="184"/>
      <c r="J477" s="150"/>
      <c r="K477" s="157"/>
      <c r="L477" s="32"/>
      <c r="M477" s="184"/>
      <c r="N477" s="32"/>
      <c r="O477" s="32"/>
      <c r="P477" s="113"/>
      <c r="Q477" s="230"/>
      <c r="R477" s="114"/>
      <c r="S477" s="36"/>
      <c r="T477" s="130"/>
      <c r="U477" s="36"/>
      <c r="V477" s="130"/>
      <c r="W477" s="31"/>
      <c r="X477" s="130"/>
      <c r="Y477" s="201"/>
      <c r="Z477" s="130"/>
      <c r="AA477" s="130"/>
      <c r="AB477" s="130"/>
      <c r="AC477" s="85">
        <f t="shared" si="15"/>
        <v>3550</v>
      </c>
      <c r="AD477" s="42"/>
      <c r="AE477" s="24"/>
      <c r="AF477" s="6">
        <f t="shared" si="16"/>
        <v>3550</v>
      </c>
      <c r="AG477" s="101"/>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c r="BU477" s="47"/>
      <c r="BV477" s="47"/>
      <c r="BW477" s="47"/>
      <c r="BX477" s="47"/>
    </row>
    <row r="478" spans="1:76" s="59" customFormat="1" ht="17.25" customHeight="1" thickTop="1" thickBot="1" x14ac:dyDescent="0.35">
      <c r="A478" s="9"/>
      <c r="B478" s="28" t="s">
        <v>46</v>
      </c>
      <c r="C478" s="21"/>
      <c r="D478" s="20" t="s">
        <v>608</v>
      </c>
      <c r="E478" s="230"/>
      <c r="F478" s="246"/>
      <c r="G478" s="202"/>
      <c r="H478" s="152"/>
      <c r="I478" s="184"/>
      <c r="J478" s="150"/>
      <c r="K478" s="157"/>
      <c r="L478" s="32"/>
      <c r="M478" s="184"/>
      <c r="N478" s="32"/>
      <c r="O478" s="202">
        <v>43279</v>
      </c>
      <c r="P478" s="238">
        <v>1675865.1</v>
      </c>
      <c r="Q478" s="230"/>
      <c r="R478" s="114"/>
      <c r="S478" s="36"/>
      <c r="T478" s="130"/>
      <c r="U478" s="36"/>
      <c r="V478" s="130"/>
      <c r="W478" s="31"/>
      <c r="X478" s="130"/>
      <c r="Y478" s="201"/>
      <c r="Z478" s="130"/>
      <c r="AA478" s="130"/>
      <c r="AB478" s="130"/>
      <c r="AC478" s="85">
        <f t="shared" si="15"/>
        <v>1675865.1</v>
      </c>
      <c r="AD478" s="42"/>
      <c r="AE478" s="24"/>
      <c r="AF478" s="6">
        <f t="shared" si="16"/>
        <v>1675865.1</v>
      </c>
      <c r="AG478" s="101"/>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c r="BM478" s="47"/>
      <c r="BN478" s="47"/>
      <c r="BO478" s="47"/>
      <c r="BP478" s="47"/>
      <c r="BQ478" s="47"/>
      <c r="BR478" s="47"/>
      <c r="BS478" s="47"/>
      <c r="BT478" s="47"/>
      <c r="BU478" s="47"/>
      <c r="BV478" s="47"/>
      <c r="BW478" s="47"/>
      <c r="BX478" s="47"/>
    </row>
    <row r="479" spans="1:76" s="59" customFormat="1" ht="17.25" customHeight="1" thickTop="1" thickBot="1" x14ac:dyDescent="0.35">
      <c r="A479" s="9"/>
      <c r="B479" s="28" t="s">
        <v>609</v>
      </c>
      <c r="C479" s="21"/>
      <c r="D479" s="20" t="s">
        <v>608</v>
      </c>
      <c r="E479" s="230"/>
      <c r="F479" s="246"/>
      <c r="G479" s="202"/>
      <c r="H479" s="152"/>
      <c r="I479" s="184"/>
      <c r="J479" s="150"/>
      <c r="K479" s="157"/>
      <c r="L479" s="32"/>
      <c r="M479" s="184"/>
      <c r="N479" s="32"/>
      <c r="O479" s="230">
        <v>43279</v>
      </c>
      <c r="P479" s="113">
        <v>32127.51</v>
      </c>
      <c r="Q479" s="230"/>
      <c r="R479" s="114"/>
      <c r="S479" s="36"/>
      <c r="T479" s="130"/>
      <c r="U479" s="36"/>
      <c r="V479" s="130"/>
      <c r="W479" s="31"/>
      <c r="X479" s="130"/>
      <c r="Y479" s="201"/>
      <c r="Z479" s="130"/>
      <c r="AA479" s="130"/>
      <c r="AB479" s="130"/>
      <c r="AC479" s="85">
        <f t="shared" si="15"/>
        <v>32127.51</v>
      </c>
      <c r="AD479" s="42"/>
      <c r="AE479" s="24"/>
      <c r="AF479" s="6">
        <f t="shared" si="16"/>
        <v>32127.51</v>
      </c>
      <c r="AG479" s="101"/>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c r="BM479" s="47"/>
      <c r="BN479" s="47"/>
      <c r="BO479" s="47"/>
      <c r="BP479" s="47"/>
      <c r="BQ479" s="47"/>
      <c r="BR479" s="47"/>
      <c r="BS479" s="47"/>
      <c r="BT479" s="47"/>
      <c r="BU479" s="47"/>
      <c r="BV479" s="47"/>
      <c r="BW479" s="47"/>
      <c r="BX479" s="47"/>
    </row>
    <row r="480" spans="1:76" s="59" customFormat="1" ht="17.25" customHeight="1" thickTop="1" thickBot="1" x14ac:dyDescent="0.35">
      <c r="A480" s="9"/>
      <c r="B480" s="28" t="s">
        <v>610</v>
      </c>
      <c r="C480" s="21"/>
      <c r="D480" s="20" t="s">
        <v>608</v>
      </c>
      <c r="E480" s="230"/>
      <c r="F480" s="246"/>
      <c r="G480" s="202"/>
      <c r="H480" s="152"/>
      <c r="I480" s="184"/>
      <c r="J480" s="150"/>
      <c r="K480" s="157"/>
      <c r="L480" s="32"/>
      <c r="M480" s="184"/>
      <c r="N480" s="32"/>
      <c r="O480" s="230">
        <v>43276</v>
      </c>
      <c r="P480" s="113">
        <v>243626.2</v>
      </c>
      <c r="Q480" s="230"/>
      <c r="R480" s="114"/>
      <c r="S480" s="36"/>
      <c r="T480" s="130"/>
      <c r="U480" s="36"/>
      <c r="V480" s="130"/>
      <c r="W480" s="31"/>
      <c r="X480" s="130"/>
      <c r="Y480" s="201"/>
      <c r="Z480" s="130"/>
      <c r="AA480" s="130"/>
      <c r="AB480" s="130"/>
      <c r="AC480" s="85">
        <f t="shared" si="15"/>
        <v>243626.2</v>
      </c>
      <c r="AD480" s="42"/>
      <c r="AE480" s="24"/>
      <c r="AF480" s="6">
        <f t="shared" si="16"/>
        <v>243626.2</v>
      </c>
      <c r="AG480" s="101"/>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c r="BM480" s="47"/>
      <c r="BN480" s="47"/>
      <c r="BO480" s="47"/>
      <c r="BP480" s="47"/>
      <c r="BQ480" s="47"/>
      <c r="BR480" s="47"/>
      <c r="BS480" s="47"/>
      <c r="BT480" s="47"/>
      <c r="BU480" s="47"/>
      <c r="BV480" s="47"/>
      <c r="BW480" s="47"/>
      <c r="BX480" s="47"/>
    </row>
    <row r="481" spans="1:76" s="59" customFormat="1" ht="17.25" customHeight="1" thickTop="1" thickBot="1" x14ac:dyDescent="0.35">
      <c r="A481" s="9"/>
      <c r="B481" s="28" t="s">
        <v>142</v>
      </c>
      <c r="C481" s="21"/>
      <c r="D481" s="20" t="s">
        <v>779</v>
      </c>
      <c r="E481" s="230"/>
      <c r="F481" s="246"/>
      <c r="G481" s="202"/>
      <c r="H481" s="152"/>
      <c r="I481" s="184"/>
      <c r="J481" s="150"/>
      <c r="K481" s="157"/>
      <c r="L481" s="32"/>
      <c r="M481" s="184"/>
      <c r="N481" s="32"/>
      <c r="O481" s="230"/>
      <c r="P481" s="113"/>
      <c r="Q481" s="230"/>
      <c r="R481" s="114"/>
      <c r="S481" s="36"/>
      <c r="T481" s="130"/>
      <c r="U481" s="36"/>
      <c r="V481" s="130"/>
      <c r="W481" s="31"/>
      <c r="X481" s="130"/>
      <c r="Y481" s="230">
        <v>43420</v>
      </c>
      <c r="Z481" s="114">
        <v>16000</v>
      </c>
      <c r="AA481" s="130"/>
      <c r="AB481" s="130"/>
      <c r="AC481" s="85">
        <f t="shared" si="15"/>
        <v>16000</v>
      </c>
      <c r="AD481" s="42"/>
      <c r="AE481" s="24"/>
      <c r="AF481" s="6">
        <f t="shared" si="16"/>
        <v>16000</v>
      </c>
      <c r="AG481" s="101"/>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N481" s="47"/>
      <c r="BO481" s="47"/>
      <c r="BP481" s="47"/>
      <c r="BQ481" s="47"/>
      <c r="BR481" s="47"/>
      <c r="BS481" s="47"/>
      <c r="BT481" s="47"/>
      <c r="BU481" s="47"/>
      <c r="BV481" s="47"/>
      <c r="BW481" s="47"/>
      <c r="BX481" s="47"/>
    </row>
    <row r="482" spans="1:76" s="59" customFormat="1" ht="17.25" customHeight="1" thickTop="1" thickBot="1" x14ac:dyDescent="0.35">
      <c r="A482" s="9"/>
      <c r="B482" s="28" t="s">
        <v>53</v>
      </c>
      <c r="C482" s="21"/>
      <c r="D482" s="20" t="s">
        <v>250</v>
      </c>
      <c r="E482" s="184">
        <v>43122</v>
      </c>
      <c r="F482" s="246">
        <v>43700</v>
      </c>
      <c r="G482" s="230"/>
      <c r="H482" s="152"/>
      <c r="I482" s="184"/>
      <c r="J482" s="150"/>
      <c r="K482" s="157"/>
      <c r="L482" s="32"/>
      <c r="M482" s="184"/>
      <c r="N482" s="32"/>
      <c r="O482" s="32"/>
      <c r="P482" s="113"/>
      <c r="Q482" s="230"/>
      <c r="R482" s="114"/>
      <c r="S482" s="36"/>
      <c r="T482" s="130"/>
      <c r="U482" s="36"/>
      <c r="V482" s="130"/>
      <c r="W482" s="31"/>
      <c r="X482" s="130"/>
      <c r="Y482" s="201"/>
      <c r="Z482" s="130"/>
      <c r="AA482" s="130"/>
      <c r="AB482" s="130"/>
      <c r="AC482" s="85">
        <f t="shared" si="15"/>
        <v>43700</v>
      </c>
      <c r="AD482" s="42"/>
      <c r="AE482" s="24"/>
      <c r="AF482" s="6">
        <f t="shared" si="16"/>
        <v>43700</v>
      </c>
      <c r="AG482" s="101"/>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c r="BM482" s="47"/>
      <c r="BN482" s="47"/>
      <c r="BO482" s="47"/>
      <c r="BP482" s="47"/>
      <c r="BQ482" s="47"/>
      <c r="BR482" s="47"/>
      <c r="BS482" s="47"/>
      <c r="BT482" s="47"/>
      <c r="BU482" s="47"/>
      <c r="BV482" s="47"/>
      <c r="BW482" s="47"/>
      <c r="BX482" s="47"/>
    </row>
    <row r="483" spans="1:76" s="59" customFormat="1" ht="17.25" customHeight="1" thickTop="1" thickBot="1" x14ac:dyDescent="0.35">
      <c r="A483" s="9"/>
      <c r="B483" s="28" t="s">
        <v>50</v>
      </c>
      <c r="C483" s="21"/>
      <c r="D483" s="20" t="s">
        <v>143</v>
      </c>
      <c r="E483" s="230">
        <v>43125</v>
      </c>
      <c r="F483" s="246">
        <v>57530</v>
      </c>
      <c r="G483" s="202"/>
      <c r="H483" s="152"/>
      <c r="I483" s="184"/>
      <c r="J483" s="150"/>
      <c r="K483" s="157"/>
      <c r="L483" s="32"/>
      <c r="M483" s="184"/>
      <c r="N483" s="32"/>
      <c r="O483" s="32"/>
      <c r="P483" s="113"/>
      <c r="Q483" s="230"/>
      <c r="R483" s="114"/>
      <c r="S483" s="36"/>
      <c r="T483" s="130"/>
      <c r="U483" s="36"/>
      <c r="V483" s="130"/>
      <c r="W483" s="31"/>
      <c r="X483" s="130"/>
      <c r="Y483" s="201"/>
      <c r="Z483" s="130"/>
      <c r="AA483" s="130"/>
      <c r="AB483" s="130"/>
      <c r="AC483" s="85">
        <f t="shared" si="15"/>
        <v>57530</v>
      </c>
      <c r="AD483" s="42"/>
      <c r="AE483" s="24"/>
      <c r="AF483" s="6">
        <f t="shared" si="16"/>
        <v>57530</v>
      </c>
      <c r="AG483" s="101"/>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c r="BM483" s="47"/>
      <c r="BN483" s="47"/>
      <c r="BO483" s="47"/>
      <c r="BP483" s="47"/>
      <c r="BQ483" s="47"/>
      <c r="BR483" s="47"/>
      <c r="BS483" s="47"/>
      <c r="BT483" s="47"/>
      <c r="BU483" s="47"/>
      <c r="BV483" s="47"/>
      <c r="BW483" s="47"/>
      <c r="BX483" s="47"/>
    </row>
    <row r="484" spans="1:76" s="59" customFormat="1" ht="17.25" customHeight="1" thickTop="1" thickBot="1" x14ac:dyDescent="0.35">
      <c r="A484" s="9"/>
      <c r="B484" s="28" t="s">
        <v>727</v>
      </c>
      <c r="C484" s="21"/>
      <c r="D484" s="20" t="s">
        <v>726</v>
      </c>
      <c r="E484" s="230"/>
      <c r="F484" s="246"/>
      <c r="G484" s="202"/>
      <c r="H484" s="152"/>
      <c r="I484" s="184"/>
      <c r="J484" s="150"/>
      <c r="K484" s="157"/>
      <c r="L484" s="167"/>
      <c r="M484" s="184"/>
      <c r="N484" s="32"/>
      <c r="O484" s="32"/>
      <c r="P484" s="113"/>
      <c r="Q484" s="230"/>
      <c r="R484" s="114"/>
      <c r="S484" s="36"/>
      <c r="T484" s="130"/>
      <c r="U484" s="36"/>
      <c r="V484" s="130"/>
      <c r="W484" s="230">
        <v>43382</v>
      </c>
      <c r="X484" s="114">
        <v>13536.6</v>
      </c>
      <c r="Y484" s="201"/>
      <c r="Z484" s="130"/>
      <c r="AA484" s="130"/>
      <c r="AB484" s="130"/>
      <c r="AC484" s="85">
        <f t="shared" si="15"/>
        <v>13536.6</v>
      </c>
      <c r="AD484" s="42"/>
      <c r="AE484" s="24"/>
      <c r="AF484" s="6">
        <f t="shared" si="16"/>
        <v>13536.6</v>
      </c>
      <c r="AG484" s="101"/>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c r="BM484" s="47"/>
      <c r="BN484" s="47"/>
      <c r="BO484" s="47"/>
      <c r="BP484" s="47"/>
      <c r="BQ484" s="47"/>
      <c r="BR484" s="47"/>
      <c r="BS484" s="47"/>
      <c r="BT484" s="47"/>
      <c r="BU484" s="47"/>
      <c r="BV484" s="47"/>
      <c r="BW484" s="47"/>
      <c r="BX484" s="47"/>
    </row>
    <row r="485" spans="1:76" s="59" customFormat="1" ht="17.25" customHeight="1" thickTop="1" thickBot="1" x14ac:dyDescent="0.35">
      <c r="A485" s="9"/>
      <c r="B485" s="28" t="s">
        <v>50</v>
      </c>
      <c r="C485" s="21"/>
      <c r="D485" s="20" t="s">
        <v>131</v>
      </c>
      <c r="E485" s="230">
        <v>43122</v>
      </c>
      <c r="F485" s="246">
        <v>117500</v>
      </c>
      <c r="G485" s="202"/>
      <c r="H485" s="152"/>
      <c r="I485" s="184"/>
      <c r="J485" s="150"/>
      <c r="K485" s="230">
        <v>43196</v>
      </c>
      <c r="L485" s="246">
        <v>117500</v>
      </c>
      <c r="M485" s="184"/>
      <c r="N485" s="32"/>
      <c r="O485" s="32"/>
      <c r="P485" s="113"/>
      <c r="Q485" s="230"/>
      <c r="R485" s="114"/>
      <c r="S485" s="36"/>
      <c r="T485" s="130"/>
      <c r="U485" s="36"/>
      <c r="V485" s="130"/>
      <c r="W485" s="230">
        <v>43403</v>
      </c>
      <c r="X485" s="253">
        <v>58965</v>
      </c>
      <c r="Y485" s="201"/>
      <c r="Z485" s="130"/>
      <c r="AA485" s="230">
        <v>43439</v>
      </c>
      <c r="AB485" s="253">
        <v>58950</v>
      </c>
      <c r="AC485" s="85">
        <f t="shared" si="15"/>
        <v>352915</v>
      </c>
      <c r="AD485" s="42"/>
      <c r="AE485" s="24"/>
      <c r="AF485" s="6">
        <f t="shared" si="16"/>
        <v>352915</v>
      </c>
      <c r="AG485" s="101"/>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c r="BM485" s="47"/>
      <c r="BN485" s="47"/>
      <c r="BO485" s="47"/>
      <c r="BP485" s="47"/>
      <c r="BQ485" s="47"/>
      <c r="BR485" s="47"/>
      <c r="BS485" s="47"/>
      <c r="BT485" s="47"/>
      <c r="BU485" s="47"/>
      <c r="BV485" s="47"/>
      <c r="BW485" s="47"/>
      <c r="BX485" s="47"/>
    </row>
    <row r="486" spans="1:76" s="59" customFormat="1" ht="17.25" customHeight="1" thickTop="1" thickBot="1" x14ac:dyDescent="0.35">
      <c r="A486" s="9"/>
      <c r="B486" s="28" t="s">
        <v>183</v>
      </c>
      <c r="C486" s="21"/>
      <c r="D486" s="20" t="s">
        <v>59</v>
      </c>
      <c r="E486" s="230">
        <v>43110</v>
      </c>
      <c r="F486" s="246">
        <v>86900</v>
      </c>
      <c r="G486" s="230">
        <v>43146</v>
      </c>
      <c r="H486" s="246">
        <v>34754.620000000003</v>
      </c>
      <c r="I486" s="230">
        <v>43166</v>
      </c>
      <c r="J486" s="246">
        <v>69509.240000000005</v>
      </c>
      <c r="K486" s="157"/>
      <c r="L486" s="32"/>
      <c r="M486" s="184"/>
      <c r="N486" s="32"/>
      <c r="O486" s="230">
        <v>43276</v>
      </c>
      <c r="P486" s="162">
        <v>78480.22</v>
      </c>
      <c r="Q486" s="230">
        <v>43297</v>
      </c>
      <c r="R486" s="113">
        <v>156396.6</v>
      </c>
      <c r="S486" s="36"/>
      <c r="T486" s="130"/>
      <c r="U486" s="36"/>
      <c r="V486" s="130"/>
      <c r="W486" s="31"/>
      <c r="X486" s="130"/>
      <c r="Y486" s="201"/>
      <c r="Z486" s="130"/>
      <c r="AA486" s="130"/>
      <c r="AB486" s="130"/>
      <c r="AC486" s="85">
        <f t="shared" si="15"/>
        <v>426040.67999999993</v>
      </c>
      <c r="AD486" s="42"/>
      <c r="AE486" s="24"/>
      <c r="AF486" s="6">
        <f t="shared" si="16"/>
        <v>426040.67999999993</v>
      </c>
      <c r="AG486" s="101"/>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c r="BM486" s="47"/>
      <c r="BN486" s="47"/>
      <c r="BO486" s="47"/>
      <c r="BP486" s="47"/>
      <c r="BQ486" s="47"/>
      <c r="BR486" s="47"/>
      <c r="BS486" s="47"/>
      <c r="BT486" s="47"/>
      <c r="BU486" s="47"/>
      <c r="BV486" s="47"/>
      <c r="BW486" s="47"/>
      <c r="BX486" s="47"/>
    </row>
    <row r="487" spans="1:76" s="59" customFormat="1" ht="17.25" customHeight="1" thickTop="1" thickBot="1" x14ac:dyDescent="0.35">
      <c r="A487" s="9"/>
      <c r="B487" s="28" t="s">
        <v>183</v>
      </c>
      <c r="C487" s="21"/>
      <c r="D487" s="20" t="s">
        <v>59</v>
      </c>
      <c r="E487" s="230"/>
      <c r="F487" s="170"/>
      <c r="G487" s="230">
        <v>43143</v>
      </c>
      <c r="H487" s="246">
        <v>2802.38</v>
      </c>
      <c r="I487" s="230"/>
      <c r="J487" s="246"/>
      <c r="K487" s="157"/>
      <c r="L487" s="32"/>
      <c r="M487" s="184"/>
      <c r="N487" s="32"/>
      <c r="O487" s="230"/>
      <c r="P487" s="113"/>
      <c r="Q487" s="230"/>
      <c r="R487" s="113"/>
      <c r="S487" s="36"/>
      <c r="T487" s="130"/>
      <c r="U487" s="36"/>
      <c r="V487" s="130"/>
      <c r="W487" s="31"/>
      <c r="X487" s="130"/>
      <c r="Y487" s="201"/>
      <c r="Z487" s="130"/>
      <c r="AA487" s="130"/>
      <c r="AB487" s="130"/>
      <c r="AC487" s="85">
        <f t="shared" ref="AC487:AC549" si="17">F487+H487+J487+L487+N487+P487+R487+T487+V487+X487+Z487+AB487</f>
        <v>2802.38</v>
      </c>
      <c r="AD487" s="42"/>
      <c r="AE487" s="24"/>
      <c r="AF487" s="6">
        <f t="shared" ref="AF487:AF549" si="18">AC487+AD487</f>
        <v>2802.38</v>
      </c>
      <c r="AG487" s="101"/>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c r="BM487" s="47"/>
      <c r="BN487" s="47"/>
      <c r="BO487" s="47"/>
      <c r="BP487" s="47"/>
      <c r="BQ487" s="47"/>
      <c r="BR487" s="47"/>
      <c r="BS487" s="47"/>
      <c r="BT487" s="47"/>
      <c r="BU487" s="47"/>
      <c r="BV487" s="47"/>
      <c r="BW487" s="47"/>
      <c r="BX487" s="47"/>
    </row>
    <row r="488" spans="1:76" s="59" customFormat="1" ht="17.25" customHeight="1" thickTop="1" thickBot="1" x14ac:dyDescent="0.35">
      <c r="A488" s="9"/>
      <c r="B488" s="28" t="s">
        <v>183</v>
      </c>
      <c r="C488" s="21"/>
      <c r="D488" s="20" t="s">
        <v>59</v>
      </c>
      <c r="E488" s="230"/>
      <c r="F488" s="113"/>
      <c r="G488" s="230">
        <v>43143</v>
      </c>
      <c r="H488" s="246">
        <v>5604.76</v>
      </c>
      <c r="I488" s="230"/>
      <c r="J488" s="150"/>
      <c r="K488" s="157"/>
      <c r="L488" s="32"/>
      <c r="M488" s="184"/>
      <c r="N488" s="32"/>
      <c r="O488" s="230">
        <v>43276</v>
      </c>
      <c r="P488" s="113">
        <v>156396.6</v>
      </c>
      <c r="Q488" s="230"/>
      <c r="R488" s="114"/>
      <c r="S488" s="36"/>
      <c r="T488" s="130"/>
      <c r="U488" s="36"/>
      <c r="V488" s="130"/>
      <c r="W488" s="31"/>
      <c r="X488" s="130"/>
      <c r="Y488" s="201"/>
      <c r="Z488" s="130"/>
      <c r="AA488" s="130"/>
      <c r="AB488" s="130"/>
      <c r="AC488" s="85">
        <f t="shared" si="17"/>
        <v>162001.36000000002</v>
      </c>
      <c r="AD488" s="42"/>
      <c r="AE488" s="24"/>
      <c r="AF488" s="6">
        <f t="shared" si="18"/>
        <v>162001.36000000002</v>
      </c>
      <c r="AG488" s="101"/>
      <c r="AH488" s="47"/>
      <c r="AI488" s="47"/>
      <c r="AJ488" s="47"/>
      <c r="AK488" s="47"/>
      <c r="AL488" s="47"/>
      <c r="AM488" s="47"/>
      <c r="AN488" s="47"/>
      <c r="AO488" s="47"/>
      <c r="AP488" s="47"/>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c r="BM488" s="47"/>
      <c r="BN488" s="47"/>
      <c r="BO488" s="47"/>
      <c r="BP488" s="47"/>
      <c r="BQ488" s="47"/>
      <c r="BR488" s="47"/>
      <c r="BS488" s="47"/>
      <c r="BT488" s="47"/>
      <c r="BU488" s="47"/>
      <c r="BV488" s="47"/>
      <c r="BW488" s="47"/>
      <c r="BX488" s="47"/>
    </row>
    <row r="489" spans="1:76" s="59" customFormat="1" ht="17.25" customHeight="1" thickTop="1" thickBot="1" x14ac:dyDescent="0.35">
      <c r="A489" s="9"/>
      <c r="B489" s="28" t="s">
        <v>183</v>
      </c>
      <c r="C489" s="21"/>
      <c r="D489" s="20" t="s">
        <v>59</v>
      </c>
      <c r="E489" s="230"/>
      <c r="F489" s="170"/>
      <c r="G489" s="230">
        <v>43138</v>
      </c>
      <c r="H489" s="246">
        <v>69509.240000000005</v>
      </c>
      <c r="I489" s="184"/>
      <c r="J489" s="150"/>
      <c r="K489" s="157"/>
      <c r="L489" s="32"/>
      <c r="M489" s="184"/>
      <c r="N489" s="32"/>
      <c r="O489" s="230"/>
      <c r="P489" s="162"/>
      <c r="Q489" s="230"/>
      <c r="R489" s="114"/>
      <c r="S489" s="36"/>
      <c r="T489" s="130"/>
      <c r="U489" s="36"/>
      <c r="V489" s="130"/>
      <c r="W489" s="31"/>
      <c r="X489" s="130"/>
      <c r="Y489" s="201"/>
      <c r="Z489" s="130"/>
      <c r="AA489" s="130"/>
      <c r="AB489" s="130"/>
      <c r="AC489" s="85">
        <f t="shared" si="17"/>
        <v>69509.240000000005</v>
      </c>
      <c r="AD489" s="42"/>
      <c r="AE489" s="24"/>
      <c r="AF489" s="6">
        <f t="shared" si="18"/>
        <v>69509.240000000005</v>
      </c>
      <c r="AG489" s="101"/>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c r="BM489" s="47"/>
      <c r="BN489" s="47"/>
      <c r="BO489" s="47"/>
      <c r="BP489" s="47"/>
      <c r="BQ489" s="47"/>
      <c r="BR489" s="47"/>
      <c r="BS489" s="47"/>
      <c r="BT489" s="47"/>
      <c r="BU489" s="47"/>
      <c r="BV489" s="47"/>
      <c r="BW489" s="47"/>
      <c r="BX489" s="47"/>
    </row>
    <row r="490" spans="1:76" s="59" customFormat="1" ht="17.25" customHeight="1" thickTop="1" thickBot="1" x14ac:dyDescent="0.35">
      <c r="A490" s="9"/>
      <c r="B490" s="28" t="s">
        <v>183</v>
      </c>
      <c r="C490" s="21"/>
      <c r="D490" s="20" t="s">
        <v>59</v>
      </c>
      <c r="E490" s="230"/>
      <c r="F490" s="170"/>
      <c r="G490" s="230">
        <v>43147</v>
      </c>
      <c r="H490" s="246">
        <v>482460</v>
      </c>
      <c r="I490" s="184"/>
      <c r="J490" s="150"/>
      <c r="K490" s="157"/>
      <c r="L490" s="32"/>
      <c r="M490" s="184"/>
      <c r="N490" s="32"/>
      <c r="O490" s="230">
        <v>43276</v>
      </c>
      <c r="P490" s="162">
        <v>86887.360000000001</v>
      </c>
      <c r="Q490" s="230"/>
      <c r="R490" s="114"/>
      <c r="S490" s="36"/>
      <c r="T490" s="130"/>
      <c r="U490" s="36"/>
      <c r="V490" s="130"/>
      <c r="W490" s="31"/>
      <c r="X490" s="130"/>
      <c r="Y490" s="201"/>
      <c r="Z490" s="130"/>
      <c r="AA490" s="130"/>
      <c r="AB490" s="130"/>
      <c r="AC490" s="85">
        <f t="shared" si="17"/>
        <v>569347.36</v>
      </c>
      <c r="AD490" s="42"/>
      <c r="AE490" s="24"/>
      <c r="AF490" s="6">
        <f t="shared" si="18"/>
        <v>569347.36</v>
      </c>
      <c r="AG490" s="101"/>
      <c r="AH490" s="47"/>
      <c r="AI490" s="47"/>
      <c r="AJ490" s="47"/>
      <c r="AK490" s="47"/>
      <c r="AL490" s="47"/>
      <c r="AM490" s="47"/>
      <c r="AN490" s="47"/>
      <c r="AO490" s="47"/>
      <c r="AP490" s="47"/>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c r="BM490" s="47"/>
      <c r="BN490" s="47"/>
      <c r="BO490" s="47"/>
      <c r="BP490" s="47"/>
      <c r="BQ490" s="47"/>
      <c r="BR490" s="47"/>
      <c r="BS490" s="47"/>
      <c r="BT490" s="47"/>
      <c r="BU490" s="47"/>
      <c r="BV490" s="47"/>
      <c r="BW490" s="47"/>
      <c r="BX490" s="47"/>
    </row>
    <row r="491" spans="1:76" s="59" customFormat="1" ht="17.25" customHeight="1" thickTop="1" thickBot="1" x14ac:dyDescent="0.35">
      <c r="A491" s="9"/>
      <c r="B491" s="28" t="s">
        <v>183</v>
      </c>
      <c r="C491" s="21"/>
      <c r="D491" s="20" t="s">
        <v>59</v>
      </c>
      <c r="E491" s="230"/>
      <c r="F491" s="170"/>
      <c r="G491" s="230">
        <v>43151</v>
      </c>
      <c r="H491" s="246">
        <v>482460</v>
      </c>
      <c r="I491" s="184"/>
      <c r="J491" s="150"/>
      <c r="K491" s="157"/>
      <c r="L491" s="32"/>
      <c r="M491" s="184"/>
      <c r="N491" s="32"/>
      <c r="O491" s="230"/>
      <c r="P491" s="162"/>
      <c r="Q491" s="230"/>
      <c r="R491" s="114"/>
      <c r="S491" s="36"/>
      <c r="T491" s="130"/>
      <c r="U491" s="36"/>
      <c r="V491" s="130"/>
      <c r="W491" s="31"/>
      <c r="X491" s="130"/>
      <c r="Y491" s="201"/>
      <c r="Z491" s="130"/>
      <c r="AA491" s="130"/>
      <c r="AB491" s="130"/>
      <c r="AC491" s="85">
        <f t="shared" si="17"/>
        <v>482460</v>
      </c>
      <c r="AD491" s="42"/>
      <c r="AE491" s="24"/>
      <c r="AF491" s="6">
        <f t="shared" si="18"/>
        <v>482460</v>
      </c>
      <c r="AG491" s="101"/>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c r="BN491" s="47"/>
      <c r="BO491" s="47"/>
      <c r="BP491" s="47"/>
      <c r="BQ491" s="47"/>
      <c r="BR491" s="47"/>
      <c r="BS491" s="47"/>
      <c r="BT491" s="47"/>
      <c r="BU491" s="47"/>
      <c r="BV491" s="47"/>
      <c r="BW491" s="47"/>
      <c r="BX491" s="47"/>
    </row>
    <row r="492" spans="1:76" s="59" customFormat="1" ht="17.25" customHeight="1" thickTop="1" thickBot="1" x14ac:dyDescent="0.35">
      <c r="A492" s="9"/>
      <c r="B492" s="28" t="s">
        <v>183</v>
      </c>
      <c r="C492" s="21"/>
      <c r="D492" s="20" t="s">
        <v>59</v>
      </c>
      <c r="E492" s="230"/>
      <c r="F492" s="170"/>
      <c r="G492" s="230">
        <v>43138</v>
      </c>
      <c r="H492" s="246">
        <v>34754.620000000003</v>
      </c>
      <c r="I492" s="184"/>
      <c r="J492" s="150"/>
      <c r="K492" s="157"/>
      <c r="L492" s="32"/>
      <c r="M492" s="184"/>
      <c r="N492" s="32"/>
      <c r="O492" s="32"/>
      <c r="P492" s="113"/>
      <c r="Q492" s="230"/>
      <c r="R492" s="114"/>
      <c r="S492" s="36"/>
      <c r="T492" s="130"/>
      <c r="U492" s="36"/>
      <c r="V492" s="130"/>
      <c r="W492" s="31"/>
      <c r="X492" s="130"/>
      <c r="Y492" s="201"/>
      <c r="Z492" s="130"/>
      <c r="AA492" s="130"/>
      <c r="AB492" s="130"/>
      <c r="AC492" s="85">
        <f t="shared" si="17"/>
        <v>34754.620000000003</v>
      </c>
      <c r="AD492" s="42"/>
      <c r="AE492" s="24"/>
      <c r="AF492" s="6">
        <f t="shared" si="18"/>
        <v>34754.620000000003</v>
      </c>
      <c r="AG492" s="101"/>
      <c r="AH492" s="47"/>
      <c r="AI492" s="47"/>
      <c r="AJ492" s="47"/>
      <c r="AK492" s="47"/>
      <c r="AL492" s="47"/>
      <c r="AM492" s="47"/>
      <c r="AN492" s="47"/>
      <c r="AO492" s="47"/>
      <c r="AP492" s="47"/>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c r="BM492" s="47"/>
      <c r="BN492" s="47"/>
      <c r="BO492" s="47"/>
      <c r="BP492" s="47"/>
      <c r="BQ492" s="47"/>
      <c r="BR492" s="47"/>
      <c r="BS492" s="47"/>
      <c r="BT492" s="47"/>
      <c r="BU492" s="47"/>
      <c r="BV492" s="47"/>
      <c r="BW492" s="47"/>
      <c r="BX492" s="47"/>
    </row>
    <row r="493" spans="1:76" s="59" customFormat="1" ht="17.25" customHeight="1" thickTop="1" thickBot="1" x14ac:dyDescent="0.35">
      <c r="A493" s="9"/>
      <c r="B493" s="28" t="s">
        <v>499</v>
      </c>
      <c r="C493" s="21"/>
      <c r="D493" s="20" t="s">
        <v>59</v>
      </c>
      <c r="E493" s="230"/>
      <c r="F493" s="170"/>
      <c r="G493" s="230"/>
      <c r="H493" s="246"/>
      <c r="I493" s="184"/>
      <c r="J493" s="150"/>
      <c r="K493" s="230">
        <v>43207</v>
      </c>
      <c r="L493" s="246">
        <v>35000</v>
      </c>
      <c r="M493" s="184"/>
      <c r="N493" s="32"/>
      <c r="O493" s="32"/>
      <c r="P493" s="113"/>
      <c r="Q493" s="230"/>
      <c r="R493" s="114"/>
      <c r="S493" s="36"/>
      <c r="T493" s="130"/>
      <c r="U493" s="36"/>
      <c r="V493" s="130"/>
      <c r="W493" s="31"/>
      <c r="X493" s="130"/>
      <c r="Y493" s="201"/>
      <c r="Z493" s="130"/>
      <c r="AA493" s="130"/>
      <c r="AB493" s="130"/>
      <c r="AC493" s="85">
        <f t="shared" si="17"/>
        <v>35000</v>
      </c>
      <c r="AD493" s="42"/>
      <c r="AE493" s="24"/>
      <c r="AF493" s="6">
        <f t="shared" si="18"/>
        <v>35000</v>
      </c>
      <c r="AG493" s="101"/>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c r="BM493" s="47"/>
      <c r="BN493" s="47"/>
      <c r="BO493" s="47"/>
      <c r="BP493" s="47"/>
      <c r="BQ493" s="47"/>
      <c r="BR493" s="47"/>
      <c r="BS493" s="47"/>
      <c r="BT493" s="47"/>
      <c r="BU493" s="47"/>
      <c r="BV493" s="47"/>
      <c r="BW493" s="47"/>
      <c r="BX493" s="47"/>
    </row>
    <row r="494" spans="1:76" s="59" customFormat="1" ht="17.25" customHeight="1" thickTop="1" thickBot="1" x14ac:dyDescent="0.35">
      <c r="A494" s="9"/>
      <c r="B494" s="28" t="s">
        <v>115</v>
      </c>
      <c r="C494" s="21"/>
      <c r="D494" s="20" t="s">
        <v>629</v>
      </c>
      <c r="E494" s="230"/>
      <c r="F494" s="170"/>
      <c r="G494" s="230"/>
      <c r="H494" s="246"/>
      <c r="I494" s="184"/>
      <c r="J494" s="235"/>
      <c r="K494" s="230"/>
      <c r="L494" s="246"/>
      <c r="M494" s="184"/>
      <c r="N494" s="32"/>
      <c r="O494" s="32"/>
      <c r="P494" s="113"/>
      <c r="Q494" s="230">
        <v>43306</v>
      </c>
      <c r="R494" s="246">
        <v>90900</v>
      </c>
      <c r="S494" s="36"/>
      <c r="T494" s="130"/>
      <c r="U494" s="36"/>
      <c r="V494" s="130"/>
      <c r="W494" s="31"/>
      <c r="X494" s="130"/>
      <c r="Y494" s="201"/>
      <c r="Z494" s="130"/>
      <c r="AA494" s="130"/>
      <c r="AB494" s="130"/>
      <c r="AC494" s="85">
        <f t="shared" si="17"/>
        <v>90900</v>
      </c>
      <c r="AD494" s="42"/>
      <c r="AE494" s="24"/>
      <c r="AF494" s="6">
        <f t="shared" si="18"/>
        <v>90900</v>
      </c>
      <c r="AG494" s="101"/>
      <c r="AH494" s="47"/>
      <c r="AI494" s="47"/>
      <c r="AJ494" s="47"/>
      <c r="AK494" s="47"/>
      <c r="AL494" s="47"/>
      <c r="AM494" s="47"/>
      <c r="AN494" s="47"/>
      <c r="AO494" s="47"/>
      <c r="AP494" s="47"/>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c r="BM494" s="47"/>
      <c r="BN494" s="47"/>
      <c r="BO494" s="47"/>
      <c r="BP494" s="47"/>
      <c r="BQ494" s="47"/>
      <c r="BR494" s="47"/>
      <c r="BS494" s="47"/>
      <c r="BT494" s="47"/>
      <c r="BU494" s="47"/>
      <c r="BV494" s="47"/>
      <c r="BW494" s="47"/>
      <c r="BX494" s="47"/>
    </row>
    <row r="495" spans="1:76" s="59" customFormat="1" ht="17.25" customHeight="1" thickTop="1" thickBot="1" x14ac:dyDescent="0.35">
      <c r="A495" s="9"/>
      <c r="B495" s="28" t="s">
        <v>62</v>
      </c>
      <c r="C495" s="21"/>
      <c r="D495" s="20" t="s">
        <v>629</v>
      </c>
      <c r="E495" s="230"/>
      <c r="F495" s="170"/>
      <c r="G495" s="230"/>
      <c r="H495" s="246"/>
      <c r="I495" s="184"/>
      <c r="J495" s="235"/>
      <c r="K495" s="230"/>
      <c r="L495" s="246"/>
      <c r="M495" s="184"/>
      <c r="N495" s="32"/>
      <c r="O495" s="32"/>
      <c r="P495" s="113"/>
      <c r="Q495" s="230">
        <v>43311</v>
      </c>
      <c r="R495" s="246">
        <v>102000</v>
      </c>
      <c r="S495" s="36"/>
      <c r="T495" s="130"/>
      <c r="U495" s="36"/>
      <c r="V495" s="130"/>
      <c r="W495" s="31"/>
      <c r="X495" s="130"/>
      <c r="Y495" s="201"/>
      <c r="Z495" s="130"/>
      <c r="AA495" s="130"/>
      <c r="AB495" s="130"/>
      <c r="AC495" s="85">
        <f t="shared" si="17"/>
        <v>102000</v>
      </c>
      <c r="AD495" s="42"/>
      <c r="AE495" s="24"/>
      <c r="AF495" s="6">
        <f t="shared" si="18"/>
        <v>102000</v>
      </c>
      <c r="AG495" s="101"/>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c r="BM495" s="47"/>
      <c r="BN495" s="47"/>
      <c r="BO495" s="47"/>
      <c r="BP495" s="47"/>
      <c r="BQ495" s="47"/>
      <c r="BR495" s="47"/>
      <c r="BS495" s="47"/>
      <c r="BT495" s="47"/>
      <c r="BU495" s="47"/>
      <c r="BV495" s="47"/>
      <c r="BW495" s="47"/>
      <c r="BX495" s="47"/>
    </row>
    <row r="496" spans="1:76" s="59" customFormat="1" ht="17.25" customHeight="1" thickTop="1" thickBot="1" x14ac:dyDescent="0.35">
      <c r="A496" s="9"/>
      <c r="B496" s="28" t="s">
        <v>505</v>
      </c>
      <c r="C496" s="21"/>
      <c r="D496" s="20" t="s">
        <v>504</v>
      </c>
      <c r="E496" s="230"/>
      <c r="F496" s="170"/>
      <c r="G496" s="230">
        <v>43144</v>
      </c>
      <c r="H496" s="246">
        <v>8988.32</v>
      </c>
      <c r="I496" s="184">
        <v>43175</v>
      </c>
      <c r="J496" s="246">
        <v>5348</v>
      </c>
      <c r="K496" s="230"/>
      <c r="L496" s="246"/>
      <c r="M496" s="184"/>
      <c r="N496" s="32"/>
      <c r="O496" s="32"/>
      <c r="P496" s="113"/>
      <c r="Q496" s="230"/>
      <c r="R496" s="114"/>
      <c r="S496" s="36"/>
      <c r="T496" s="130"/>
      <c r="U496" s="36"/>
      <c r="V496" s="130"/>
      <c r="W496" s="31"/>
      <c r="X496" s="130"/>
      <c r="Y496" s="201"/>
      <c r="Z496" s="130"/>
      <c r="AA496" s="130"/>
      <c r="AB496" s="130"/>
      <c r="AC496" s="85">
        <f t="shared" si="17"/>
        <v>14336.32</v>
      </c>
      <c r="AD496" s="42"/>
      <c r="AE496" s="24"/>
      <c r="AF496" s="6">
        <f t="shared" si="18"/>
        <v>14336.32</v>
      </c>
      <c r="AG496" s="101"/>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c r="BM496" s="47"/>
      <c r="BN496" s="47"/>
      <c r="BO496" s="47"/>
      <c r="BP496" s="47"/>
      <c r="BQ496" s="47"/>
      <c r="BR496" s="47"/>
      <c r="BS496" s="47"/>
      <c r="BT496" s="47"/>
      <c r="BU496" s="47"/>
      <c r="BV496" s="47"/>
      <c r="BW496" s="47"/>
      <c r="BX496" s="47"/>
    </row>
    <row r="497" spans="1:76" s="59" customFormat="1" ht="17.25" customHeight="1" thickTop="1" thickBot="1" x14ac:dyDescent="0.35">
      <c r="A497" s="9"/>
      <c r="B497" s="28" t="s">
        <v>505</v>
      </c>
      <c r="C497" s="21"/>
      <c r="D497" s="20" t="s">
        <v>504</v>
      </c>
      <c r="E497" s="230"/>
      <c r="F497" s="170"/>
      <c r="G497" s="230">
        <v>43143</v>
      </c>
      <c r="H497" s="246">
        <v>8639</v>
      </c>
      <c r="I497" s="184">
        <v>43178</v>
      </c>
      <c r="J497" s="246">
        <v>14416.6</v>
      </c>
      <c r="K497" s="230"/>
      <c r="L497" s="246"/>
      <c r="M497" s="184"/>
      <c r="N497" s="32"/>
      <c r="O497" s="32"/>
      <c r="P497" s="113"/>
      <c r="Q497" s="230"/>
      <c r="R497" s="114"/>
      <c r="S497" s="36"/>
      <c r="T497" s="130"/>
      <c r="U497" s="36"/>
      <c r="V497" s="130"/>
      <c r="W497" s="31"/>
      <c r="X497" s="130"/>
      <c r="Y497" s="201"/>
      <c r="Z497" s="130"/>
      <c r="AA497" s="130"/>
      <c r="AB497" s="130"/>
      <c r="AC497" s="85">
        <f t="shared" si="17"/>
        <v>23055.599999999999</v>
      </c>
      <c r="AD497" s="42"/>
      <c r="AE497" s="24"/>
      <c r="AF497" s="6">
        <f t="shared" si="18"/>
        <v>23055.599999999999</v>
      </c>
      <c r="AG497" s="101"/>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c r="BM497" s="47"/>
      <c r="BN497" s="47"/>
      <c r="BO497" s="47"/>
      <c r="BP497" s="47"/>
      <c r="BQ497" s="47"/>
      <c r="BR497" s="47"/>
      <c r="BS497" s="47"/>
      <c r="BT497" s="47"/>
      <c r="BU497" s="47"/>
      <c r="BV497" s="47"/>
      <c r="BW497" s="47"/>
      <c r="BX497" s="47"/>
    </row>
    <row r="498" spans="1:76" s="59" customFormat="1" ht="17.25" customHeight="1" thickTop="1" thickBot="1" x14ac:dyDescent="0.35">
      <c r="A498" s="9"/>
      <c r="B498" s="28" t="s">
        <v>251</v>
      </c>
      <c r="C498" s="21"/>
      <c r="D498" s="20" t="s">
        <v>145</v>
      </c>
      <c r="E498" s="230">
        <v>43125</v>
      </c>
      <c r="F498" s="246">
        <v>206947.7</v>
      </c>
      <c r="G498" s="230">
        <v>43139</v>
      </c>
      <c r="H498" s="246">
        <v>595719</v>
      </c>
      <c r="I498" s="184"/>
      <c r="J498" s="150"/>
      <c r="K498" s="157"/>
      <c r="L498" s="32"/>
      <c r="M498" s="184"/>
      <c r="N498" s="32"/>
      <c r="O498" s="32"/>
      <c r="P498" s="113"/>
      <c r="Q498" s="230"/>
      <c r="R498" s="114"/>
      <c r="S498" s="36"/>
      <c r="T498" s="130"/>
      <c r="U498" s="36"/>
      <c r="V498" s="130"/>
      <c r="W498" s="31"/>
      <c r="X498" s="130"/>
      <c r="Y498" s="201"/>
      <c r="Z498" s="130"/>
      <c r="AA498" s="130"/>
      <c r="AB498" s="130"/>
      <c r="AC498" s="85">
        <f t="shared" si="17"/>
        <v>802666.7</v>
      </c>
      <c r="AD498" s="42"/>
      <c r="AE498" s="24"/>
      <c r="AF498" s="6">
        <f t="shared" si="18"/>
        <v>802666.7</v>
      </c>
      <c r="AG498" s="101"/>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c r="BM498" s="47"/>
      <c r="BN498" s="47"/>
      <c r="BO498" s="47"/>
      <c r="BP498" s="47"/>
      <c r="BQ498" s="47"/>
      <c r="BR498" s="47"/>
      <c r="BS498" s="47"/>
      <c r="BT498" s="47"/>
      <c r="BU498" s="47"/>
      <c r="BV498" s="47"/>
      <c r="BW498" s="47"/>
      <c r="BX498" s="47"/>
    </row>
    <row r="499" spans="1:76" s="59" customFormat="1" ht="17.25" customHeight="1" thickTop="1" thickBot="1" x14ac:dyDescent="0.35">
      <c r="A499" s="9"/>
      <c r="B499" s="28" t="s">
        <v>251</v>
      </c>
      <c r="C499" s="21"/>
      <c r="D499" s="20" t="s">
        <v>145</v>
      </c>
      <c r="E499" s="230">
        <v>43117</v>
      </c>
      <c r="F499" s="246">
        <v>7084</v>
      </c>
      <c r="G499" s="230"/>
      <c r="H499" s="152"/>
      <c r="I499" s="184"/>
      <c r="J499" s="150"/>
      <c r="K499" s="157"/>
      <c r="L499" s="32"/>
      <c r="M499" s="184"/>
      <c r="N499" s="32"/>
      <c r="O499" s="32"/>
      <c r="P499" s="113"/>
      <c r="Q499" s="230"/>
      <c r="R499" s="114"/>
      <c r="S499" s="36"/>
      <c r="T499" s="130"/>
      <c r="U499" s="36"/>
      <c r="V499" s="130"/>
      <c r="W499" s="31"/>
      <c r="X499" s="130"/>
      <c r="Y499" s="201"/>
      <c r="Z499" s="130"/>
      <c r="AA499" s="130"/>
      <c r="AB499" s="130"/>
      <c r="AC499" s="85">
        <f t="shared" si="17"/>
        <v>7084</v>
      </c>
      <c r="AD499" s="42"/>
      <c r="AE499" s="24"/>
      <c r="AF499" s="6">
        <f t="shared" si="18"/>
        <v>7084</v>
      </c>
      <c r="AG499" s="101"/>
      <c r="AH499" s="47"/>
      <c r="AI499" s="47"/>
      <c r="AJ499" s="47"/>
      <c r="AK499" s="47"/>
      <c r="AL499" s="47"/>
      <c r="AM499" s="47"/>
      <c r="AN499" s="47"/>
      <c r="AO499" s="47"/>
      <c r="AP499" s="47"/>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c r="BM499" s="47"/>
      <c r="BN499" s="47"/>
      <c r="BO499" s="47"/>
      <c r="BP499" s="47"/>
      <c r="BQ499" s="47"/>
      <c r="BR499" s="47"/>
      <c r="BS499" s="47"/>
      <c r="BT499" s="47"/>
      <c r="BU499" s="47"/>
      <c r="BV499" s="47"/>
      <c r="BW499" s="47"/>
      <c r="BX499" s="47"/>
    </row>
    <row r="500" spans="1:76" s="59" customFormat="1" ht="17.25" customHeight="1" thickTop="1" thickBot="1" x14ac:dyDescent="0.35">
      <c r="A500" s="9"/>
      <c r="B500" s="28" t="s">
        <v>878</v>
      </c>
      <c r="C500" s="21"/>
      <c r="D500" s="20" t="s">
        <v>914</v>
      </c>
      <c r="E500" s="230"/>
      <c r="F500" s="246"/>
      <c r="G500" s="230"/>
      <c r="H500" s="152"/>
      <c r="I500" s="184"/>
      <c r="J500" s="235"/>
      <c r="K500" s="157"/>
      <c r="L500" s="32"/>
      <c r="M500" s="184"/>
      <c r="N500" s="32"/>
      <c r="O500" s="230">
        <v>43258</v>
      </c>
      <c r="P500" s="113">
        <v>19800</v>
      </c>
      <c r="Q500" s="230"/>
      <c r="R500" s="114"/>
      <c r="S500" s="36"/>
      <c r="T500" s="130"/>
      <c r="U500" s="36"/>
      <c r="V500" s="130"/>
      <c r="W500" s="31"/>
      <c r="X500" s="130"/>
      <c r="Y500" s="201"/>
      <c r="Z500" s="130"/>
      <c r="AA500" s="130"/>
      <c r="AB500" s="130"/>
      <c r="AC500" s="85">
        <f t="shared" si="17"/>
        <v>19800</v>
      </c>
      <c r="AD500" s="42"/>
      <c r="AE500" s="24"/>
      <c r="AF500" s="6">
        <f t="shared" si="18"/>
        <v>19800</v>
      </c>
      <c r="AG500" s="101"/>
      <c r="AH500" s="47"/>
      <c r="AI500" s="47"/>
      <c r="AJ500" s="47"/>
      <c r="AK500" s="47"/>
      <c r="AL500" s="47"/>
      <c r="AM500" s="47"/>
      <c r="AN500" s="47"/>
      <c r="AO500" s="47"/>
      <c r="AP500" s="47"/>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c r="BM500" s="47"/>
      <c r="BN500" s="47"/>
      <c r="BO500" s="47"/>
      <c r="BP500" s="47"/>
      <c r="BQ500" s="47"/>
      <c r="BR500" s="47"/>
      <c r="BS500" s="47"/>
      <c r="BT500" s="47"/>
      <c r="BU500" s="47"/>
      <c r="BV500" s="47"/>
      <c r="BW500" s="47"/>
      <c r="BX500" s="47"/>
    </row>
    <row r="501" spans="1:76" s="59" customFormat="1" ht="17.25" customHeight="1" thickTop="1" thickBot="1" x14ac:dyDescent="0.35">
      <c r="A501" s="9"/>
      <c r="B501" s="233" t="s">
        <v>115</v>
      </c>
      <c r="C501" s="21"/>
      <c r="D501" s="20" t="s">
        <v>398</v>
      </c>
      <c r="E501" s="230"/>
      <c r="F501" s="170"/>
      <c r="G501" s="230"/>
      <c r="H501" s="152"/>
      <c r="I501" s="184"/>
      <c r="J501" s="235"/>
      <c r="K501" s="157"/>
      <c r="L501" s="32"/>
      <c r="M501" s="184">
        <v>43235</v>
      </c>
      <c r="N501" s="248">
        <v>111080</v>
      </c>
      <c r="O501" s="32"/>
      <c r="P501" s="113"/>
      <c r="Q501" s="230"/>
      <c r="R501" s="114"/>
      <c r="S501" s="36"/>
      <c r="T501" s="130"/>
      <c r="U501" s="36"/>
      <c r="V501" s="130"/>
      <c r="W501" s="31"/>
      <c r="X501" s="130"/>
      <c r="Y501" s="201"/>
      <c r="Z501" s="130"/>
      <c r="AA501" s="130"/>
      <c r="AB501" s="130"/>
      <c r="AC501" s="85">
        <f t="shared" si="17"/>
        <v>111080</v>
      </c>
      <c r="AD501" s="42"/>
      <c r="AE501" s="24"/>
      <c r="AF501" s="6">
        <f t="shared" si="18"/>
        <v>111080</v>
      </c>
      <c r="AG501" s="101"/>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c r="BM501" s="47"/>
      <c r="BN501" s="47"/>
      <c r="BO501" s="47"/>
      <c r="BP501" s="47"/>
      <c r="BQ501" s="47"/>
      <c r="BR501" s="47"/>
      <c r="BS501" s="47"/>
      <c r="BT501" s="47"/>
      <c r="BU501" s="47"/>
      <c r="BV501" s="47"/>
      <c r="BW501" s="47"/>
      <c r="BX501" s="47"/>
    </row>
    <row r="502" spans="1:76" s="59" customFormat="1" ht="17.25" customHeight="1" thickTop="1" thickBot="1" x14ac:dyDescent="0.35">
      <c r="A502" s="9"/>
      <c r="B502" s="233" t="s">
        <v>52</v>
      </c>
      <c r="C502" s="21"/>
      <c r="D502" s="20" t="s">
        <v>398</v>
      </c>
      <c r="E502" s="230"/>
      <c r="F502" s="170"/>
      <c r="G502" s="230"/>
      <c r="H502" s="168"/>
      <c r="I502" s="184"/>
      <c r="J502" s="150"/>
      <c r="K502" s="157"/>
      <c r="L502" s="32"/>
      <c r="M502" s="184">
        <v>43249</v>
      </c>
      <c r="N502" s="246">
        <v>2130</v>
      </c>
      <c r="O502" s="32"/>
      <c r="P502" s="167"/>
      <c r="Q502" s="230"/>
      <c r="R502" s="114"/>
      <c r="S502" s="36"/>
      <c r="T502" s="130"/>
      <c r="U502" s="36"/>
      <c r="V502" s="130"/>
      <c r="W502" s="31"/>
      <c r="X502" s="130"/>
      <c r="Y502" s="201"/>
      <c r="Z502" s="130"/>
      <c r="AA502" s="130"/>
      <c r="AB502" s="130"/>
      <c r="AC502" s="85">
        <f t="shared" si="17"/>
        <v>2130</v>
      </c>
      <c r="AD502" s="42"/>
      <c r="AE502" s="24"/>
      <c r="AF502" s="6">
        <f t="shared" si="18"/>
        <v>2130</v>
      </c>
      <c r="AG502" s="101"/>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c r="BM502" s="47"/>
      <c r="BN502" s="47"/>
      <c r="BO502" s="47"/>
      <c r="BP502" s="47"/>
      <c r="BQ502" s="47"/>
      <c r="BR502" s="47"/>
      <c r="BS502" s="47"/>
      <c r="BT502" s="47"/>
      <c r="BU502" s="47"/>
      <c r="BV502" s="47"/>
      <c r="BW502" s="47"/>
      <c r="BX502" s="47"/>
    </row>
    <row r="503" spans="1:76" s="59" customFormat="1" ht="17.25" customHeight="1" thickTop="1" thickBot="1" x14ac:dyDescent="0.35">
      <c r="A503" s="9"/>
      <c r="B503" s="28" t="s">
        <v>57</v>
      </c>
      <c r="C503" s="21"/>
      <c r="D503" s="20" t="s">
        <v>140</v>
      </c>
      <c r="E503" s="184">
        <v>43124</v>
      </c>
      <c r="F503" s="246">
        <v>33220.1</v>
      </c>
      <c r="G503" s="202"/>
      <c r="H503" s="168"/>
      <c r="I503" s="184">
        <v>43178</v>
      </c>
      <c r="J503" s="246">
        <v>32000</v>
      </c>
      <c r="K503" s="157"/>
      <c r="L503" s="32"/>
      <c r="M503" s="184"/>
      <c r="N503" s="32"/>
      <c r="O503" s="230">
        <v>43259</v>
      </c>
      <c r="P503" s="246">
        <v>93000</v>
      </c>
      <c r="Q503" s="230"/>
      <c r="R503" s="114"/>
      <c r="S503" s="36"/>
      <c r="T503" s="130"/>
      <c r="U503" s="36"/>
      <c r="V503" s="130"/>
      <c r="W503" s="31"/>
      <c r="X503" s="130"/>
      <c r="Y503" s="201"/>
      <c r="Z503" s="130"/>
      <c r="AA503" s="130"/>
      <c r="AB503" s="130"/>
      <c r="AC503" s="85">
        <f t="shared" si="17"/>
        <v>158220.1</v>
      </c>
      <c r="AD503" s="42"/>
      <c r="AE503" s="24"/>
      <c r="AF503" s="6">
        <f t="shared" si="18"/>
        <v>158220.1</v>
      </c>
      <c r="AG503" s="101"/>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c r="BM503" s="47"/>
      <c r="BN503" s="47"/>
      <c r="BO503" s="47"/>
      <c r="BP503" s="47"/>
      <c r="BQ503" s="47"/>
      <c r="BR503" s="47"/>
      <c r="BS503" s="47"/>
      <c r="BT503" s="47"/>
      <c r="BU503" s="47"/>
      <c r="BV503" s="47"/>
      <c r="BW503" s="47"/>
      <c r="BX503" s="47"/>
    </row>
    <row r="504" spans="1:76" s="59" customFormat="1" ht="17.25" customHeight="1" thickTop="1" thickBot="1" x14ac:dyDescent="0.35">
      <c r="A504" s="9"/>
      <c r="B504" s="28" t="s">
        <v>57</v>
      </c>
      <c r="C504" s="21"/>
      <c r="D504" s="20" t="s">
        <v>140</v>
      </c>
      <c r="E504" s="230">
        <v>43117</v>
      </c>
      <c r="F504" s="246">
        <v>33900</v>
      </c>
      <c r="G504" s="202"/>
      <c r="H504" s="168"/>
      <c r="I504" s="230"/>
      <c r="J504" s="150"/>
      <c r="K504" s="157"/>
      <c r="L504" s="32"/>
      <c r="M504" s="184"/>
      <c r="N504" s="32"/>
      <c r="O504" s="32"/>
      <c r="P504" s="113"/>
      <c r="Q504" s="230"/>
      <c r="R504" s="114"/>
      <c r="S504" s="36"/>
      <c r="T504" s="130"/>
      <c r="U504" s="36"/>
      <c r="V504" s="130"/>
      <c r="W504" s="31"/>
      <c r="X504" s="130"/>
      <c r="Y504" s="201"/>
      <c r="Z504" s="130"/>
      <c r="AA504" s="130"/>
      <c r="AB504" s="130"/>
      <c r="AC504" s="85">
        <f t="shared" si="17"/>
        <v>33900</v>
      </c>
      <c r="AD504" s="42"/>
      <c r="AE504" s="24"/>
      <c r="AF504" s="6">
        <f t="shared" si="18"/>
        <v>33900</v>
      </c>
      <c r="AG504" s="101"/>
      <c r="AH504" s="47"/>
      <c r="AI504" s="47"/>
      <c r="AJ504" s="47"/>
      <c r="AK504" s="47"/>
      <c r="AL504" s="47"/>
      <c r="AM504" s="47"/>
      <c r="AN504" s="47"/>
      <c r="AO504" s="47"/>
      <c r="AP504" s="47"/>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c r="BM504" s="47"/>
      <c r="BN504" s="47"/>
      <c r="BO504" s="47"/>
      <c r="BP504" s="47"/>
      <c r="BQ504" s="47"/>
      <c r="BR504" s="47"/>
      <c r="BS504" s="47"/>
      <c r="BT504" s="47"/>
      <c r="BU504" s="47"/>
      <c r="BV504" s="47"/>
      <c r="BW504" s="47"/>
      <c r="BX504" s="47"/>
    </row>
    <row r="505" spans="1:76" s="59" customFormat="1" ht="17.25" customHeight="1" thickTop="1" thickBot="1" x14ac:dyDescent="0.35">
      <c r="A505" s="9"/>
      <c r="B505" s="28" t="s">
        <v>684</v>
      </c>
      <c r="C505" s="21"/>
      <c r="D505" s="20" t="s">
        <v>683</v>
      </c>
      <c r="E505" s="230"/>
      <c r="F505" s="170"/>
      <c r="G505" s="202"/>
      <c r="H505" s="168"/>
      <c r="I505" s="230"/>
      <c r="J505" s="150"/>
      <c r="K505" s="157"/>
      <c r="L505" s="32"/>
      <c r="M505" s="184"/>
      <c r="N505" s="32"/>
      <c r="O505" s="32"/>
      <c r="P505" s="113"/>
      <c r="Q505" s="230"/>
      <c r="R505" s="114"/>
      <c r="S505" s="230">
        <v>43322</v>
      </c>
      <c r="T505" s="114">
        <v>16700</v>
      </c>
      <c r="U505" s="36"/>
      <c r="V505" s="130"/>
      <c r="W505" s="31"/>
      <c r="X505" s="130"/>
      <c r="Y505" s="201"/>
      <c r="Z505" s="130"/>
      <c r="AA505" s="130"/>
      <c r="AB505" s="130"/>
      <c r="AC505" s="85">
        <f t="shared" si="17"/>
        <v>16700</v>
      </c>
      <c r="AD505" s="42"/>
      <c r="AE505" s="24"/>
      <c r="AF505" s="6">
        <f t="shared" si="18"/>
        <v>16700</v>
      </c>
      <c r="AG505" s="101"/>
      <c r="AH505" s="47"/>
      <c r="AI505" s="47"/>
      <c r="AJ505" s="47"/>
      <c r="AK505" s="47"/>
      <c r="AL505" s="47"/>
      <c r="AM505" s="47"/>
      <c r="AN505" s="47"/>
      <c r="AO505" s="47"/>
      <c r="AP505" s="47"/>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c r="BM505" s="47"/>
      <c r="BN505" s="47"/>
      <c r="BO505" s="47"/>
      <c r="BP505" s="47"/>
      <c r="BQ505" s="47"/>
      <c r="BR505" s="47"/>
      <c r="BS505" s="47"/>
      <c r="BT505" s="47"/>
      <c r="BU505" s="47"/>
      <c r="BV505" s="47"/>
      <c r="BW505" s="47"/>
      <c r="BX505" s="47"/>
    </row>
    <row r="506" spans="1:76" s="59" customFormat="1" ht="17.25" customHeight="1" thickTop="1" thickBot="1" x14ac:dyDescent="0.35">
      <c r="A506" s="9"/>
      <c r="B506" s="28" t="s">
        <v>375</v>
      </c>
      <c r="C506" s="21"/>
      <c r="D506" s="20" t="s">
        <v>481</v>
      </c>
      <c r="E506" s="230"/>
      <c r="F506" s="170"/>
      <c r="G506" s="202"/>
      <c r="H506" s="168"/>
      <c r="I506" s="184"/>
      <c r="J506" s="150"/>
      <c r="K506" s="157"/>
      <c r="L506" s="32"/>
      <c r="M506" s="184"/>
      <c r="N506" s="32"/>
      <c r="O506" s="230">
        <v>43272</v>
      </c>
      <c r="P506" s="246">
        <v>15161.79</v>
      </c>
      <c r="Q506" s="230"/>
      <c r="R506" s="114"/>
      <c r="S506" s="36"/>
      <c r="T506" s="130"/>
      <c r="U506" s="36"/>
      <c r="V506" s="130"/>
      <c r="W506" s="31"/>
      <c r="X506" s="130"/>
      <c r="Y506" s="201"/>
      <c r="Z506" s="130"/>
      <c r="AA506" s="130"/>
      <c r="AB506" s="130"/>
      <c r="AC506" s="85">
        <f t="shared" si="17"/>
        <v>15161.79</v>
      </c>
      <c r="AD506" s="42"/>
      <c r="AE506" s="24"/>
      <c r="AF506" s="6">
        <f t="shared" si="18"/>
        <v>15161.79</v>
      </c>
      <c r="AG506" s="101"/>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c r="BM506" s="47"/>
      <c r="BN506" s="47"/>
      <c r="BO506" s="47"/>
      <c r="BP506" s="47"/>
      <c r="BQ506" s="47"/>
      <c r="BR506" s="47"/>
      <c r="BS506" s="47"/>
      <c r="BT506" s="47"/>
      <c r="BU506" s="47"/>
      <c r="BV506" s="47"/>
      <c r="BW506" s="47"/>
      <c r="BX506" s="47"/>
    </row>
    <row r="507" spans="1:76" s="59" customFormat="1" ht="17.25" customHeight="1" thickTop="1" thickBot="1" x14ac:dyDescent="0.35">
      <c r="A507" s="9"/>
      <c r="B507" s="28" t="s">
        <v>375</v>
      </c>
      <c r="C507" s="21"/>
      <c r="D507" s="20" t="s">
        <v>481</v>
      </c>
      <c r="E507" s="230"/>
      <c r="F507" s="170"/>
      <c r="G507" s="202"/>
      <c r="H507" s="168"/>
      <c r="I507" s="184"/>
      <c r="J507" s="150"/>
      <c r="K507" s="157"/>
      <c r="L507" s="32"/>
      <c r="M507" s="184"/>
      <c r="N507" s="32"/>
      <c r="O507" s="230">
        <v>43270</v>
      </c>
      <c r="P507" s="253">
        <v>9950</v>
      </c>
      <c r="Q507" s="230"/>
      <c r="R507" s="114"/>
      <c r="S507" s="36"/>
      <c r="T507" s="130"/>
      <c r="U507" s="36"/>
      <c r="V507" s="130"/>
      <c r="W507" s="31"/>
      <c r="X507" s="130"/>
      <c r="Y507" s="201"/>
      <c r="Z507" s="130"/>
      <c r="AA507" s="130"/>
      <c r="AB507" s="130"/>
      <c r="AC507" s="85">
        <f t="shared" si="17"/>
        <v>9950</v>
      </c>
      <c r="AD507" s="42"/>
      <c r="AE507" s="24"/>
      <c r="AF507" s="6">
        <f t="shared" si="18"/>
        <v>9950</v>
      </c>
      <c r="AG507" s="101"/>
      <c r="AH507" s="47"/>
      <c r="AI507" s="47"/>
      <c r="AJ507" s="47"/>
      <c r="AK507" s="47"/>
      <c r="AL507" s="47"/>
      <c r="AM507" s="47"/>
      <c r="AN507" s="47"/>
      <c r="AO507" s="47"/>
      <c r="AP507" s="47"/>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c r="BM507" s="47"/>
      <c r="BN507" s="47"/>
      <c r="BO507" s="47"/>
      <c r="BP507" s="47"/>
      <c r="BQ507" s="47"/>
      <c r="BR507" s="47"/>
      <c r="BS507" s="47"/>
      <c r="BT507" s="47"/>
      <c r="BU507" s="47"/>
      <c r="BV507" s="47"/>
      <c r="BW507" s="47"/>
      <c r="BX507" s="47"/>
    </row>
    <row r="508" spans="1:76" s="59" customFormat="1" ht="17.25" customHeight="1" thickTop="1" thickBot="1" x14ac:dyDescent="0.35">
      <c r="A508" s="9"/>
      <c r="B508" s="28" t="s">
        <v>642</v>
      </c>
      <c r="C508" s="21"/>
      <c r="D508" s="20" t="s">
        <v>530</v>
      </c>
      <c r="E508" s="230"/>
      <c r="F508" s="170"/>
      <c r="G508" s="202"/>
      <c r="H508" s="168"/>
      <c r="I508" s="184"/>
      <c r="J508" s="150"/>
      <c r="K508" s="157"/>
      <c r="L508" s="32"/>
      <c r="M508" s="184"/>
      <c r="N508" s="32"/>
      <c r="O508" s="230">
        <v>43279</v>
      </c>
      <c r="P508" s="246">
        <v>36913.800000000003</v>
      </c>
      <c r="Q508" s="230">
        <v>43286</v>
      </c>
      <c r="R508" s="114">
        <v>81119.28</v>
      </c>
      <c r="S508" s="36"/>
      <c r="T508" s="130"/>
      <c r="U508" s="36"/>
      <c r="V508" s="130"/>
      <c r="W508" s="31"/>
      <c r="X508" s="130"/>
      <c r="Y508" s="201"/>
      <c r="Z508" s="130"/>
      <c r="AA508" s="130"/>
      <c r="AB508" s="130"/>
      <c r="AC508" s="85">
        <f t="shared" si="17"/>
        <v>118033.08</v>
      </c>
      <c r="AD508" s="42"/>
      <c r="AE508" s="24"/>
      <c r="AF508" s="6">
        <f t="shared" si="18"/>
        <v>118033.08</v>
      </c>
      <c r="AG508" s="101"/>
      <c r="AH508" s="47"/>
      <c r="AI508" s="47"/>
      <c r="AJ508" s="47"/>
      <c r="AK508" s="47"/>
      <c r="AL508" s="47"/>
      <c r="AM508" s="47"/>
      <c r="AN508" s="47"/>
      <c r="AO508" s="47"/>
      <c r="AP508" s="47"/>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c r="BM508" s="47"/>
      <c r="BN508" s="47"/>
      <c r="BO508" s="47"/>
      <c r="BP508" s="47"/>
      <c r="BQ508" s="47"/>
      <c r="BR508" s="47"/>
      <c r="BS508" s="47"/>
      <c r="BT508" s="47"/>
      <c r="BU508" s="47"/>
      <c r="BV508" s="47"/>
      <c r="BW508" s="47"/>
      <c r="BX508" s="47"/>
    </row>
    <row r="509" spans="1:76" s="59" customFormat="1" ht="17.25" customHeight="1" thickTop="1" thickBot="1" x14ac:dyDescent="0.35">
      <c r="A509" s="9"/>
      <c r="B509" s="28" t="s">
        <v>79</v>
      </c>
      <c r="C509" s="21"/>
      <c r="D509" s="20" t="s">
        <v>261</v>
      </c>
      <c r="E509" s="230"/>
      <c r="F509" s="170"/>
      <c r="G509" s="184">
        <v>43157</v>
      </c>
      <c r="H509" s="246">
        <v>156396.6</v>
      </c>
      <c r="I509" s="184"/>
      <c r="J509" s="150"/>
      <c r="K509" s="157"/>
      <c r="L509" s="32"/>
      <c r="M509" s="184"/>
      <c r="N509" s="32"/>
      <c r="O509" s="230">
        <v>43276</v>
      </c>
      <c r="P509" s="246">
        <v>139018.48000000001</v>
      </c>
      <c r="Q509" s="230"/>
      <c r="R509" s="114"/>
      <c r="S509" s="36"/>
      <c r="T509" s="130"/>
      <c r="U509" s="36"/>
      <c r="V509" s="130"/>
      <c r="W509" s="31"/>
      <c r="X509" s="130"/>
      <c r="Y509" s="201"/>
      <c r="Z509" s="130"/>
      <c r="AA509" s="130"/>
      <c r="AB509" s="130"/>
      <c r="AC509" s="85">
        <f t="shared" si="17"/>
        <v>295415.08</v>
      </c>
      <c r="AD509" s="42"/>
      <c r="AE509" s="24"/>
      <c r="AF509" s="6">
        <f t="shared" si="18"/>
        <v>295415.08</v>
      </c>
      <c r="AG509" s="101"/>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c r="BM509" s="47"/>
      <c r="BN509" s="47"/>
      <c r="BO509" s="47"/>
      <c r="BP509" s="47"/>
      <c r="BQ509" s="47"/>
      <c r="BR509" s="47"/>
      <c r="BS509" s="47"/>
      <c r="BT509" s="47"/>
      <c r="BU509" s="47"/>
      <c r="BV509" s="47"/>
      <c r="BW509" s="47"/>
      <c r="BX509" s="47"/>
    </row>
    <row r="510" spans="1:76" s="59" customFormat="1" ht="17.25" customHeight="1" thickTop="1" thickBot="1" x14ac:dyDescent="0.35">
      <c r="A510" s="9"/>
      <c r="B510" s="28" t="s">
        <v>79</v>
      </c>
      <c r="C510" s="21"/>
      <c r="D510" s="20" t="s">
        <v>261</v>
      </c>
      <c r="E510" s="230"/>
      <c r="F510" s="170"/>
      <c r="G510" s="184"/>
      <c r="H510" s="246"/>
      <c r="I510" s="184"/>
      <c r="J510" s="150"/>
      <c r="K510" s="157"/>
      <c r="L510" s="167"/>
      <c r="M510" s="184"/>
      <c r="N510" s="167"/>
      <c r="O510" s="230">
        <v>43279</v>
      </c>
      <c r="P510" s="246">
        <v>156396.6</v>
      </c>
      <c r="Q510" s="230"/>
      <c r="R510" s="114"/>
      <c r="S510" s="36"/>
      <c r="T510" s="130"/>
      <c r="U510" s="36"/>
      <c r="V510" s="130"/>
      <c r="W510" s="31"/>
      <c r="X510" s="130"/>
      <c r="Y510" s="201"/>
      <c r="Z510" s="130"/>
      <c r="AA510" s="130"/>
      <c r="AB510" s="130"/>
      <c r="AC510" s="85">
        <f t="shared" si="17"/>
        <v>156396.6</v>
      </c>
      <c r="AD510" s="42"/>
      <c r="AE510" s="24"/>
      <c r="AF510" s="6">
        <f t="shared" si="18"/>
        <v>156396.6</v>
      </c>
      <c r="AG510" s="101"/>
      <c r="AH510" s="47"/>
      <c r="AI510" s="47"/>
      <c r="AJ510" s="47"/>
      <c r="AK510" s="47"/>
      <c r="AL510" s="47"/>
      <c r="AM510" s="47"/>
      <c r="AN510" s="47"/>
      <c r="AO510" s="47"/>
      <c r="AP510" s="47"/>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c r="BM510" s="47"/>
      <c r="BN510" s="47"/>
      <c r="BO510" s="47"/>
      <c r="BP510" s="47"/>
      <c r="BQ510" s="47"/>
      <c r="BR510" s="47"/>
      <c r="BS510" s="47"/>
      <c r="BT510" s="47"/>
      <c r="BU510" s="47"/>
      <c r="BV510" s="47"/>
      <c r="BW510" s="47"/>
      <c r="BX510" s="47"/>
    </row>
    <row r="511" spans="1:76" s="59" customFormat="1" ht="17.25" customHeight="1" thickTop="1" thickBot="1" x14ac:dyDescent="0.35">
      <c r="A511" s="9"/>
      <c r="B511" s="20" t="s">
        <v>79</v>
      </c>
      <c r="C511" s="21"/>
      <c r="D511" s="20" t="s">
        <v>261</v>
      </c>
      <c r="E511" s="230"/>
      <c r="F511" s="170"/>
      <c r="G511" s="184">
        <v>43144</v>
      </c>
      <c r="H511" s="246">
        <v>169006</v>
      </c>
      <c r="I511" s="184"/>
      <c r="J511" s="150"/>
      <c r="K511" s="157"/>
      <c r="L511" s="167"/>
      <c r="M511" s="184"/>
      <c r="N511" s="167"/>
      <c r="O511" s="230">
        <v>43279</v>
      </c>
      <c r="P511" s="246">
        <v>143787.20000000001</v>
      </c>
      <c r="Q511" s="230"/>
      <c r="R511" s="114"/>
      <c r="S511" s="36"/>
      <c r="T511" s="130"/>
      <c r="U511" s="36"/>
      <c r="V511" s="130"/>
      <c r="W511" s="31"/>
      <c r="X511" s="130"/>
      <c r="Y511" s="201"/>
      <c r="Z511" s="130"/>
      <c r="AA511" s="130"/>
      <c r="AB511" s="130"/>
      <c r="AC511" s="85">
        <f t="shared" si="17"/>
        <v>312793.2</v>
      </c>
      <c r="AD511" s="42"/>
      <c r="AE511" s="24"/>
      <c r="AF511" s="6">
        <f t="shared" si="18"/>
        <v>312793.2</v>
      </c>
      <c r="AG511" s="101"/>
      <c r="AH511" s="47"/>
      <c r="AI511" s="47"/>
      <c r="AJ511" s="47"/>
      <c r="AK511" s="47"/>
      <c r="AL511" s="47"/>
      <c r="AM511" s="47"/>
      <c r="AN511" s="47"/>
      <c r="AO511" s="47"/>
      <c r="AP511" s="47"/>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c r="BM511" s="47"/>
      <c r="BN511" s="47"/>
      <c r="BO511" s="47"/>
      <c r="BP511" s="47"/>
      <c r="BQ511" s="47"/>
      <c r="BR511" s="47"/>
      <c r="BS511" s="47"/>
      <c r="BT511" s="47"/>
      <c r="BU511" s="47"/>
      <c r="BV511" s="47"/>
      <c r="BW511" s="47"/>
      <c r="BX511" s="47"/>
    </row>
    <row r="512" spans="1:76" s="59" customFormat="1" ht="17.25" customHeight="1" thickTop="1" thickBot="1" x14ac:dyDescent="0.35">
      <c r="A512" s="9"/>
      <c r="B512" s="20" t="s">
        <v>197</v>
      </c>
      <c r="C512" s="21"/>
      <c r="D512" s="20" t="s">
        <v>215</v>
      </c>
      <c r="E512" s="184"/>
      <c r="F512" s="170"/>
      <c r="G512" s="230">
        <v>43146</v>
      </c>
      <c r="H512" s="246">
        <v>11421.6</v>
      </c>
      <c r="I512" s="184"/>
      <c r="J512" s="150"/>
      <c r="K512" s="157"/>
      <c r="L512" s="167"/>
      <c r="M512" s="184"/>
      <c r="N512" s="167"/>
      <c r="O512" s="32"/>
      <c r="P512" s="113"/>
      <c r="Q512" s="230"/>
      <c r="R512" s="114"/>
      <c r="S512" s="36"/>
      <c r="T512" s="130"/>
      <c r="U512" s="36"/>
      <c r="V512" s="130"/>
      <c r="W512" s="31"/>
      <c r="X512" s="130"/>
      <c r="Y512" s="201"/>
      <c r="Z512" s="130"/>
      <c r="AA512" s="130"/>
      <c r="AB512" s="130"/>
      <c r="AC512" s="85">
        <f t="shared" si="17"/>
        <v>11421.6</v>
      </c>
      <c r="AD512" s="42"/>
      <c r="AE512" s="24"/>
      <c r="AF512" s="6">
        <f t="shared" si="18"/>
        <v>11421.6</v>
      </c>
      <c r="AG512" s="101"/>
      <c r="AH512" s="47"/>
      <c r="AI512" s="47"/>
      <c r="AJ512" s="47"/>
      <c r="AK512" s="47"/>
      <c r="AL512" s="47"/>
      <c r="AM512" s="47"/>
      <c r="AN512" s="47"/>
      <c r="AO512" s="47"/>
      <c r="AP512" s="47"/>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c r="BM512" s="47"/>
      <c r="BN512" s="47"/>
      <c r="BO512" s="47"/>
      <c r="BP512" s="47"/>
      <c r="BQ512" s="47"/>
      <c r="BR512" s="47"/>
      <c r="BS512" s="47"/>
      <c r="BT512" s="47"/>
      <c r="BU512" s="47"/>
      <c r="BV512" s="47"/>
      <c r="BW512" s="47"/>
      <c r="BX512" s="47"/>
    </row>
    <row r="513" spans="1:76" s="59" customFormat="1" ht="17.25" customHeight="1" thickTop="1" thickBot="1" x14ac:dyDescent="0.35">
      <c r="A513" s="9"/>
      <c r="B513" s="20" t="s">
        <v>197</v>
      </c>
      <c r="C513" s="21"/>
      <c r="D513" s="20" t="s">
        <v>215</v>
      </c>
      <c r="E513" s="184"/>
      <c r="F513" s="170"/>
      <c r="G513" s="230">
        <v>43150</v>
      </c>
      <c r="H513" s="246">
        <v>24000</v>
      </c>
      <c r="I513" s="184"/>
      <c r="J513" s="150"/>
      <c r="K513" s="157"/>
      <c r="L513" s="167"/>
      <c r="M513" s="184"/>
      <c r="N513" s="167"/>
      <c r="O513" s="32"/>
      <c r="P513" s="113"/>
      <c r="Q513" s="230"/>
      <c r="R513" s="114"/>
      <c r="S513" s="36"/>
      <c r="T513" s="130"/>
      <c r="U513" s="36"/>
      <c r="V513" s="130"/>
      <c r="W513" s="31"/>
      <c r="X513" s="130"/>
      <c r="Y513" s="201"/>
      <c r="Z513" s="130"/>
      <c r="AA513" s="130"/>
      <c r="AB513" s="130"/>
      <c r="AC513" s="85">
        <f t="shared" si="17"/>
        <v>24000</v>
      </c>
      <c r="AD513" s="42"/>
      <c r="AE513" s="24"/>
      <c r="AF513" s="6">
        <f t="shared" si="18"/>
        <v>24000</v>
      </c>
      <c r="AG513" s="101"/>
      <c r="AH513" s="47"/>
      <c r="AI513" s="47"/>
      <c r="AJ513" s="47"/>
      <c r="AK513" s="47"/>
      <c r="AL513" s="47"/>
      <c r="AM513" s="47"/>
      <c r="AN513" s="47"/>
      <c r="AO513" s="47"/>
      <c r="AP513" s="47"/>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c r="BM513" s="47"/>
      <c r="BN513" s="47"/>
      <c r="BO513" s="47"/>
      <c r="BP513" s="47"/>
      <c r="BQ513" s="47"/>
      <c r="BR513" s="47"/>
      <c r="BS513" s="47"/>
      <c r="BT513" s="47"/>
      <c r="BU513" s="47"/>
      <c r="BV513" s="47"/>
      <c r="BW513" s="47"/>
      <c r="BX513" s="47"/>
    </row>
    <row r="514" spans="1:76" s="59" customFormat="1" ht="17.25" customHeight="1" thickTop="1" thickBot="1" x14ac:dyDescent="0.35">
      <c r="A514" s="9"/>
      <c r="B514" s="20" t="s">
        <v>861</v>
      </c>
      <c r="C514" s="21"/>
      <c r="D514" s="20" t="s">
        <v>860</v>
      </c>
      <c r="E514" s="184"/>
      <c r="F514" s="170"/>
      <c r="G514" s="230"/>
      <c r="H514" s="246"/>
      <c r="I514" s="184"/>
      <c r="J514" s="235"/>
      <c r="K514" s="157"/>
      <c r="L514" s="167"/>
      <c r="M514" s="184"/>
      <c r="N514" s="167"/>
      <c r="O514" s="32"/>
      <c r="P514" s="113"/>
      <c r="Q514" s="230"/>
      <c r="R514" s="248"/>
      <c r="S514" s="230">
        <v>43339</v>
      </c>
      <c r="T514" s="248">
        <v>124300.02</v>
      </c>
      <c r="U514" s="36">
        <v>43346</v>
      </c>
      <c r="V514" s="114">
        <v>404415</v>
      </c>
      <c r="W514" s="31"/>
      <c r="X514" s="130"/>
      <c r="Y514" s="201"/>
      <c r="Z514" s="130"/>
      <c r="AA514" s="130" t="s">
        <v>863</v>
      </c>
      <c r="AB514" s="256">
        <v>13995</v>
      </c>
      <c r="AC514" s="85">
        <f t="shared" si="17"/>
        <v>542710.02</v>
      </c>
      <c r="AD514" s="42"/>
      <c r="AE514" s="24"/>
      <c r="AF514" s="6">
        <f t="shared" si="18"/>
        <v>542710.02</v>
      </c>
      <c r="AG514" s="101"/>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c r="BM514" s="47"/>
      <c r="BN514" s="47"/>
      <c r="BO514" s="47"/>
      <c r="BP514" s="47"/>
      <c r="BQ514" s="47"/>
      <c r="BR514" s="47"/>
      <c r="BS514" s="47"/>
      <c r="BT514" s="47"/>
      <c r="BU514" s="47"/>
      <c r="BV514" s="47"/>
      <c r="BW514" s="47"/>
      <c r="BX514" s="47"/>
    </row>
    <row r="515" spans="1:76" s="59" customFormat="1" ht="17.25" customHeight="1" thickTop="1" thickBot="1" x14ac:dyDescent="0.35">
      <c r="A515" s="9"/>
      <c r="B515" s="20" t="s">
        <v>861</v>
      </c>
      <c r="C515" s="21"/>
      <c r="D515" s="20" t="s">
        <v>860</v>
      </c>
      <c r="E515" s="184"/>
      <c r="F515" s="170"/>
      <c r="G515" s="230"/>
      <c r="H515" s="246"/>
      <c r="I515" s="184"/>
      <c r="J515" s="235"/>
      <c r="K515" s="157"/>
      <c r="L515" s="167"/>
      <c r="M515" s="184"/>
      <c r="N515" s="167"/>
      <c r="O515" s="32"/>
      <c r="P515" s="113"/>
      <c r="Q515" s="230">
        <v>43297</v>
      </c>
      <c r="R515" s="256">
        <v>1680000.08</v>
      </c>
      <c r="S515" s="230">
        <v>43314</v>
      </c>
      <c r="T515" s="248">
        <v>1470000.07</v>
      </c>
      <c r="U515" s="36"/>
      <c r="V515" s="130"/>
      <c r="W515" s="31"/>
      <c r="X515" s="130"/>
      <c r="Y515" s="201"/>
      <c r="Z515" s="130"/>
      <c r="AA515" s="130"/>
      <c r="AB515" s="130"/>
      <c r="AC515" s="85">
        <f t="shared" si="17"/>
        <v>3150000.1500000004</v>
      </c>
      <c r="AD515" s="42"/>
      <c r="AE515" s="24"/>
      <c r="AF515" s="6">
        <f t="shared" si="18"/>
        <v>3150000.1500000004</v>
      </c>
      <c r="AG515" s="101"/>
      <c r="AH515" s="47"/>
      <c r="AI515" s="47"/>
      <c r="AJ515" s="47"/>
      <c r="AK515" s="47"/>
      <c r="AL515" s="47"/>
      <c r="AM515" s="47"/>
      <c r="AN515" s="47"/>
      <c r="AO515" s="47"/>
      <c r="AP515" s="47"/>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c r="BM515" s="47"/>
      <c r="BN515" s="47"/>
      <c r="BO515" s="47"/>
      <c r="BP515" s="47"/>
      <c r="BQ515" s="47"/>
      <c r="BR515" s="47"/>
      <c r="BS515" s="47"/>
      <c r="BT515" s="47"/>
      <c r="BU515" s="47"/>
      <c r="BV515" s="47"/>
      <c r="BW515" s="47"/>
      <c r="BX515" s="47"/>
    </row>
    <row r="516" spans="1:76" s="59" customFormat="1" ht="17.25" customHeight="1" thickTop="1" thickBot="1" x14ac:dyDescent="0.35">
      <c r="A516" s="9"/>
      <c r="B516" s="20" t="s">
        <v>385</v>
      </c>
      <c r="C516" s="125"/>
      <c r="D516" s="20" t="s">
        <v>107</v>
      </c>
      <c r="E516" s="230">
        <v>43111</v>
      </c>
      <c r="F516" s="246">
        <v>79071.16</v>
      </c>
      <c r="G516" s="184">
        <v>43157</v>
      </c>
      <c r="H516" s="246">
        <v>728126</v>
      </c>
      <c r="I516" s="184">
        <v>43166</v>
      </c>
      <c r="J516" s="246">
        <v>728226</v>
      </c>
      <c r="K516" s="184">
        <v>43195</v>
      </c>
      <c r="L516" s="246">
        <v>728226</v>
      </c>
      <c r="M516" s="184">
        <v>43223</v>
      </c>
      <c r="N516" s="246">
        <v>1092339</v>
      </c>
      <c r="O516" s="32"/>
      <c r="P516" s="113"/>
      <c r="Q516" s="230"/>
      <c r="R516" s="114"/>
      <c r="S516" s="36"/>
      <c r="T516" s="130"/>
      <c r="U516" s="36"/>
      <c r="V516" s="130"/>
      <c r="W516" s="31"/>
      <c r="X516" s="130"/>
      <c r="Y516" s="201"/>
      <c r="Z516" s="130"/>
      <c r="AA516" s="130"/>
      <c r="AB516" s="130"/>
      <c r="AC516" s="85">
        <f t="shared" si="17"/>
        <v>3355988.16</v>
      </c>
      <c r="AD516" s="42"/>
      <c r="AE516" s="24"/>
      <c r="AF516" s="6">
        <f t="shared" si="18"/>
        <v>3355988.16</v>
      </c>
      <c r="AG516" s="101"/>
      <c r="AH516" s="47"/>
      <c r="AI516" s="47"/>
      <c r="AJ516" s="47"/>
      <c r="AK516" s="47"/>
      <c r="AL516" s="47"/>
      <c r="AM516" s="47"/>
      <c r="AN516" s="47"/>
      <c r="AO516" s="47"/>
      <c r="AP516" s="47"/>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c r="BM516" s="47"/>
      <c r="BN516" s="47"/>
      <c r="BO516" s="47"/>
      <c r="BP516" s="47"/>
      <c r="BQ516" s="47"/>
      <c r="BR516" s="47"/>
      <c r="BS516" s="47"/>
      <c r="BT516" s="47"/>
      <c r="BU516" s="47"/>
      <c r="BV516" s="47"/>
      <c r="BW516" s="47"/>
      <c r="BX516" s="47"/>
    </row>
    <row r="517" spans="1:76" s="59" customFormat="1" ht="17.25" customHeight="1" thickTop="1" thickBot="1" x14ac:dyDescent="0.35">
      <c r="A517" s="9"/>
      <c r="B517" s="20" t="s">
        <v>385</v>
      </c>
      <c r="C517" s="125"/>
      <c r="D517" s="20" t="s">
        <v>107</v>
      </c>
      <c r="E517" s="184">
        <v>43125</v>
      </c>
      <c r="F517" s="246">
        <v>364113</v>
      </c>
      <c r="G517" s="230"/>
      <c r="H517" s="170"/>
      <c r="I517" s="230"/>
      <c r="J517" s="149"/>
      <c r="K517" s="184">
        <v>43209</v>
      </c>
      <c r="L517" s="246">
        <v>364113</v>
      </c>
      <c r="M517" s="184">
        <v>43228</v>
      </c>
      <c r="N517" s="246">
        <v>3638.25</v>
      </c>
      <c r="O517" s="32"/>
      <c r="P517" s="113"/>
      <c r="Q517" s="230"/>
      <c r="R517" s="114"/>
      <c r="S517" s="36"/>
      <c r="T517" s="130"/>
      <c r="U517" s="36"/>
      <c r="V517" s="130"/>
      <c r="W517" s="31"/>
      <c r="X517" s="130"/>
      <c r="Y517" s="201"/>
      <c r="Z517" s="130"/>
      <c r="AA517" s="130"/>
      <c r="AB517" s="130"/>
      <c r="AC517" s="85">
        <f t="shared" si="17"/>
        <v>731864.25</v>
      </c>
      <c r="AD517" s="42"/>
      <c r="AE517" s="24"/>
      <c r="AF517" s="6">
        <f t="shared" si="18"/>
        <v>731864.25</v>
      </c>
      <c r="AG517" s="101"/>
      <c r="AH517" s="47"/>
      <c r="AI517" s="47"/>
      <c r="AJ517" s="47"/>
      <c r="AK517" s="47"/>
      <c r="AL517" s="47"/>
      <c r="AM517" s="47"/>
      <c r="AN517" s="47"/>
      <c r="AO517" s="47"/>
      <c r="AP517" s="47"/>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c r="BM517" s="47"/>
      <c r="BN517" s="47"/>
      <c r="BO517" s="47"/>
      <c r="BP517" s="47"/>
      <c r="BQ517" s="47"/>
      <c r="BR517" s="47"/>
      <c r="BS517" s="47"/>
      <c r="BT517" s="47"/>
      <c r="BU517" s="47"/>
      <c r="BV517" s="47"/>
      <c r="BW517" s="47"/>
      <c r="BX517" s="47"/>
    </row>
    <row r="518" spans="1:76" s="59" customFormat="1" ht="17.25" customHeight="1" thickTop="1" thickBot="1" x14ac:dyDescent="0.35">
      <c r="A518" s="9"/>
      <c r="B518" s="20" t="s">
        <v>385</v>
      </c>
      <c r="C518" s="125"/>
      <c r="D518" s="20" t="s">
        <v>107</v>
      </c>
      <c r="E518" s="230">
        <v>43111</v>
      </c>
      <c r="F518" s="246">
        <v>728226</v>
      </c>
      <c r="G518" s="230"/>
      <c r="H518" s="168"/>
      <c r="I518" s="184"/>
      <c r="J518" s="235"/>
      <c r="K518" s="184">
        <v>43208</v>
      </c>
      <c r="L518" s="246">
        <v>728226</v>
      </c>
      <c r="M518" s="184"/>
      <c r="N518" s="32"/>
      <c r="O518" s="32"/>
      <c r="P518" s="113"/>
      <c r="Q518" s="230"/>
      <c r="R518" s="114"/>
      <c r="S518" s="36"/>
      <c r="T518" s="130"/>
      <c r="U518" s="36"/>
      <c r="V518" s="130"/>
      <c r="W518" s="31"/>
      <c r="X518" s="130"/>
      <c r="Y518" s="201"/>
      <c r="Z518" s="130"/>
      <c r="AA518" s="130"/>
      <c r="AB518" s="130"/>
      <c r="AC518" s="85">
        <f t="shared" si="17"/>
        <v>1456452</v>
      </c>
      <c r="AD518" s="42"/>
      <c r="AE518" s="24"/>
      <c r="AF518" s="6">
        <f t="shared" si="18"/>
        <v>1456452</v>
      </c>
      <c r="AG518" s="101"/>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c r="BM518" s="47"/>
      <c r="BN518" s="47"/>
      <c r="BO518" s="47"/>
      <c r="BP518" s="47"/>
      <c r="BQ518" s="47"/>
      <c r="BR518" s="47"/>
      <c r="BS518" s="47"/>
      <c r="BT518" s="47"/>
      <c r="BU518" s="47"/>
      <c r="BV518" s="47"/>
      <c r="BW518" s="47"/>
      <c r="BX518" s="47"/>
    </row>
    <row r="519" spans="1:76" s="59" customFormat="1" ht="17.25" customHeight="1" thickTop="1" thickBot="1" x14ac:dyDescent="0.35">
      <c r="A519" s="9"/>
      <c r="B519" s="28" t="s">
        <v>385</v>
      </c>
      <c r="C519" s="125"/>
      <c r="D519" s="20" t="s">
        <v>107</v>
      </c>
      <c r="E519" s="184"/>
      <c r="F519" s="170"/>
      <c r="G519" s="202"/>
      <c r="H519" s="168"/>
      <c r="I519" s="184"/>
      <c r="J519" s="150"/>
      <c r="K519" s="184">
        <v>43199</v>
      </c>
      <c r="L519" s="246">
        <v>728226</v>
      </c>
      <c r="M519" s="184"/>
      <c r="N519" s="32"/>
      <c r="O519" s="32"/>
      <c r="P519" s="113"/>
      <c r="Q519" s="230"/>
      <c r="R519" s="114"/>
      <c r="S519" s="36"/>
      <c r="T519" s="130"/>
      <c r="U519" s="36"/>
      <c r="V519" s="130"/>
      <c r="W519" s="31"/>
      <c r="X519" s="130"/>
      <c r="Y519" s="201"/>
      <c r="Z519" s="130"/>
      <c r="AA519" s="130"/>
      <c r="AB519" s="130"/>
      <c r="AC519" s="85">
        <f t="shared" si="17"/>
        <v>728226</v>
      </c>
      <c r="AD519" s="42"/>
      <c r="AE519" s="24"/>
      <c r="AF519" s="6">
        <f t="shared" si="18"/>
        <v>728226</v>
      </c>
      <c r="AG519" s="101"/>
      <c r="AH519" s="47"/>
      <c r="AI519" s="47"/>
      <c r="AJ519" s="47"/>
      <c r="AK519" s="47"/>
      <c r="AL519" s="47"/>
      <c r="AM519" s="47"/>
      <c r="AN519" s="47"/>
      <c r="AO519" s="47"/>
      <c r="AP519" s="47"/>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c r="BM519" s="47"/>
      <c r="BN519" s="47"/>
      <c r="BO519" s="47"/>
      <c r="BP519" s="47"/>
      <c r="BQ519" s="47"/>
      <c r="BR519" s="47"/>
      <c r="BS519" s="47"/>
      <c r="BT519" s="47"/>
      <c r="BU519" s="47"/>
      <c r="BV519" s="47"/>
      <c r="BW519" s="47"/>
      <c r="BX519" s="47"/>
    </row>
    <row r="520" spans="1:76" s="59" customFormat="1" ht="17.25" customHeight="1" thickTop="1" thickBot="1" x14ac:dyDescent="0.35">
      <c r="A520" s="9"/>
      <c r="B520" s="28" t="s">
        <v>62</v>
      </c>
      <c r="C520" s="125"/>
      <c r="D520" s="20" t="s">
        <v>282</v>
      </c>
      <c r="E520" s="230"/>
      <c r="F520" s="170"/>
      <c r="G520" s="202"/>
      <c r="H520" s="168"/>
      <c r="I520" s="184">
        <v>43165</v>
      </c>
      <c r="J520" s="246">
        <v>52000</v>
      </c>
      <c r="K520" s="157"/>
      <c r="L520" s="32"/>
      <c r="M520" s="184"/>
      <c r="N520" s="32"/>
      <c r="O520" s="32"/>
      <c r="P520" s="113"/>
      <c r="Q520" s="230"/>
      <c r="R520" s="114"/>
      <c r="S520" s="36"/>
      <c r="T520" s="130"/>
      <c r="U520" s="36"/>
      <c r="V520" s="130"/>
      <c r="W520" s="31"/>
      <c r="X520" s="130"/>
      <c r="Y520" s="201"/>
      <c r="Z520" s="130"/>
      <c r="AA520" s="130"/>
      <c r="AB520" s="130"/>
      <c r="AC520" s="85">
        <f t="shared" si="17"/>
        <v>52000</v>
      </c>
      <c r="AD520" s="42"/>
      <c r="AE520" s="24"/>
      <c r="AF520" s="6">
        <f t="shared" si="18"/>
        <v>52000</v>
      </c>
      <c r="AG520" s="101"/>
      <c r="AH520" s="47"/>
      <c r="AI520" s="47"/>
      <c r="AJ520" s="47"/>
      <c r="AK520" s="47"/>
      <c r="AL520" s="47"/>
      <c r="AM520" s="47"/>
      <c r="AN520" s="47"/>
      <c r="AO520" s="47"/>
      <c r="AP520" s="47"/>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c r="BM520" s="47"/>
      <c r="BN520" s="47"/>
      <c r="BO520" s="47"/>
      <c r="BP520" s="47"/>
      <c r="BQ520" s="47"/>
      <c r="BR520" s="47"/>
      <c r="BS520" s="47"/>
      <c r="BT520" s="47"/>
      <c r="BU520" s="47"/>
      <c r="BV520" s="47"/>
      <c r="BW520" s="47"/>
      <c r="BX520" s="47"/>
    </row>
    <row r="521" spans="1:76" s="59" customFormat="1" ht="17.25" customHeight="1" thickTop="1" thickBot="1" x14ac:dyDescent="0.35">
      <c r="A521" s="9"/>
      <c r="B521" s="28" t="s">
        <v>175</v>
      </c>
      <c r="C521" s="21"/>
      <c r="D521" s="20" t="s">
        <v>174</v>
      </c>
      <c r="E521" s="184"/>
      <c r="F521" s="170"/>
      <c r="G521" s="184">
        <v>43143</v>
      </c>
      <c r="H521" s="246">
        <v>62700</v>
      </c>
      <c r="I521" s="184"/>
      <c r="J521" s="150"/>
      <c r="K521" s="157"/>
      <c r="L521" s="32"/>
      <c r="M521" s="184"/>
      <c r="N521" s="32"/>
      <c r="O521" s="32"/>
      <c r="P521" s="113"/>
      <c r="Q521" s="230"/>
      <c r="R521" s="114"/>
      <c r="S521" s="36"/>
      <c r="T521" s="130"/>
      <c r="U521" s="36"/>
      <c r="V521" s="130"/>
      <c r="W521" s="31"/>
      <c r="X521" s="130"/>
      <c r="Y521" s="201"/>
      <c r="Z521" s="130"/>
      <c r="AA521" s="130"/>
      <c r="AB521" s="130"/>
      <c r="AC521" s="85">
        <f t="shared" si="17"/>
        <v>62700</v>
      </c>
      <c r="AD521" s="42"/>
      <c r="AE521" s="24"/>
      <c r="AF521" s="6">
        <f t="shared" si="18"/>
        <v>62700</v>
      </c>
      <c r="AG521" s="101"/>
      <c r="AH521" s="47"/>
      <c r="AI521" s="47"/>
      <c r="AJ521" s="47"/>
      <c r="AK521" s="47"/>
      <c r="AL521" s="47"/>
      <c r="AM521" s="47"/>
      <c r="AN521" s="47"/>
      <c r="AO521" s="47"/>
      <c r="AP521" s="47"/>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c r="BM521" s="47"/>
      <c r="BN521" s="47"/>
      <c r="BO521" s="47"/>
      <c r="BP521" s="47"/>
      <c r="BQ521" s="47"/>
      <c r="BR521" s="47"/>
      <c r="BS521" s="47"/>
      <c r="BT521" s="47"/>
      <c r="BU521" s="47"/>
      <c r="BV521" s="47"/>
      <c r="BW521" s="47"/>
      <c r="BX521" s="47"/>
    </row>
    <row r="522" spans="1:76" s="59" customFormat="1" ht="17.25" customHeight="1" thickTop="1" thickBot="1" x14ac:dyDescent="0.35">
      <c r="A522" s="9"/>
      <c r="B522" s="28" t="s">
        <v>175</v>
      </c>
      <c r="C522" s="21"/>
      <c r="D522" s="20" t="s">
        <v>174</v>
      </c>
      <c r="E522" s="184"/>
      <c r="F522" s="170"/>
      <c r="G522" s="184">
        <v>43143</v>
      </c>
      <c r="H522" s="246">
        <v>5623.2</v>
      </c>
      <c r="I522" s="184"/>
      <c r="J522" s="150"/>
      <c r="K522" s="157"/>
      <c r="L522" s="32"/>
      <c r="M522" s="184"/>
      <c r="N522" s="32"/>
      <c r="O522" s="32"/>
      <c r="P522" s="113"/>
      <c r="Q522" s="230"/>
      <c r="R522" s="114"/>
      <c r="S522" s="36"/>
      <c r="T522" s="130"/>
      <c r="U522" s="36"/>
      <c r="V522" s="130"/>
      <c r="W522" s="31"/>
      <c r="X522" s="130"/>
      <c r="Y522" s="201"/>
      <c r="Z522" s="130"/>
      <c r="AA522" s="130"/>
      <c r="AB522" s="130"/>
      <c r="AC522" s="85">
        <f t="shared" si="17"/>
        <v>5623.2</v>
      </c>
      <c r="AD522" s="42"/>
      <c r="AE522" s="24"/>
      <c r="AF522" s="6">
        <f t="shared" si="18"/>
        <v>5623.2</v>
      </c>
      <c r="AG522" s="101"/>
      <c r="AH522" s="47"/>
      <c r="AI522" s="47"/>
      <c r="AJ522" s="47"/>
      <c r="AK522" s="47"/>
      <c r="AL522" s="47"/>
      <c r="AM522" s="47"/>
      <c r="AN522" s="47"/>
      <c r="AO522" s="47"/>
      <c r="AP522" s="47"/>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c r="BM522" s="47"/>
      <c r="BN522" s="47"/>
      <c r="BO522" s="47"/>
      <c r="BP522" s="47"/>
      <c r="BQ522" s="47"/>
      <c r="BR522" s="47"/>
      <c r="BS522" s="47"/>
      <c r="BT522" s="47"/>
      <c r="BU522" s="47"/>
      <c r="BV522" s="47"/>
      <c r="BW522" s="47"/>
      <c r="BX522" s="47"/>
    </row>
    <row r="523" spans="1:76" s="59" customFormat="1" ht="17.25" customHeight="1" thickTop="1" thickBot="1" x14ac:dyDescent="0.35">
      <c r="A523" s="9"/>
      <c r="B523" s="28" t="s">
        <v>175</v>
      </c>
      <c r="C523" s="21"/>
      <c r="D523" s="20" t="s">
        <v>174</v>
      </c>
      <c r="E523" s="184"/>
      <c r="F523" s="170"/>
      <c r="G523" s="184">
        <v>43136</v>
      </c>
      <c r="H523" s="246">
        <v>253064.99</v>
      </c>
      <c r="I523" s="184"/>
      <c r="J523" s="235"/>
      <c r="K523" s="157"/>
      <c r="L523" s="32"/>
      <c r="M523" s="184"/>
      <c r="N523" s="32"/>
      <c r="O523" s="32"/>
      <c r="P523" s="113"/>
      <c r="Q523" s="230"/>
      <c r="R523" s="114"/>
      <c r="S523" s="36"/>
      <c r="T523" s="130"/>
      <c r="U523" s="36"/>
      <c r="V523" s="130"/>
      <c r="W523" s="31"/>
      <c r="X523" s="130"/>
      <c r="Y523" s="201"/>
      <c r="Z523" s="130"/>
      <c r="AA523" s="130"/>
      <c r="AB523" s="130"/>
      <c r="AC523" s="85">
        <f t="shared" si="17"/>
        <v>253064.99</v>
      </c>
      <c r="AD523" s="42"/>
      <c r="AE523" s="24"/>
      <c r="AF523" s="6">
        <f t="shared" si="18"/>
        <v>253064.99</v>
      </c>
      <c r="AG523" s="101"/>
      <c r="AH523" s="47"/>
      <c r="AI523" s="47"/>
      <c r="AJ523" s="47"/>
      <c r="AK523" s="47"/>
      <c r="AL523" s="47"/>
      <c r="AM523" s="47"/>
      <c r="AN523" s="47"/>
      <c r="AO523" s="47"/>
      <c r="AP523" s="47"/>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c r="BM523" s="47"/>
      <c r="BN523" s="47"/>
      <c r="BO523" s="47"/>
      <c r="BP523" s="47"/>
      <c r="BQ523" s="47"/>
      <c r="BR523" s="47"/>
      <c r="BS523" s="47"/>
      <c r="BT523" s="47"/>
      <c r="BU523" s="47"/>
      <c r="BV523" s="47"/>
      <c r="BW523" s="47"/>
      <c r="BX523" s="47"/>
    </row>
    <row r="524" spans="1:76" s="59" customFormat="1" ht="17.25" customHeight="1" thickTop="1" thickBot="1" x14ac:dyDescent="0.35">
      <c r="A524" s="9"/>
      <c r="B524" s="28" t="s">
        <v>643</v>
      </c>
      <c r="C524" s="28"/>
      <c r="D524" s="28" t="s">
        <v>157</v>
      </c>
      <c r="E524" s="184">
        <v>43129</v>
      </c>
      <c r="F524" s="246">
        <v>3552</v>
      </c>
      <c r="G524" s="202"/>
      <c r="H524" s="152"/>
      <c r="I524" s="184"/>
      <c r="J524" s="150"/>
      <c r="K524" s="157"/>
      <c r="L524" s="167"/>
      <c r="M524" s="184"/>
      <c r="N524" s="167"/>
      <c r="O524" s="32"/>
      <c r="P524" s="113"/>
      <c r="Q524" s="230">
        <v>43293</v>
      </c>
      <c r="R524" s="248">
        <v>173774.72</v>
      </c>
      <c r="S524" s="36"/>
      <c r="T524" s="130"/>
      <c r="U524" s="36"/>
      <c r="V524" s="130"/>
      <c r="W524" s="31"/>
      <c r="X524" s="130"/>
      <c r="Y524" s="201"/>
      <c r="Z524" s="31"/>
      <c r="AA524" s="130"/>
      <c r="AB524" s="130"/>
      <c r="AC524" s="85">
        <f t="shared" si="17"/>
        <v>177326.72</v>
      </c>
      <c r="AD524" s="42"/>
      <c r="AE524" s="24"/>
      <c r="AF524" s="6">
        <f t="shared" si="18"/>
        <v>177326.72</v>
      </c>
      <c r="AG524" s="101"/>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c r="BM524" s="47"/>
      <c r="BN524" s="47"/>
      <c r="BO524" s="47"/>
      <c r="BP524" s="47"/>
      <c r="BQ524" s="47"/>
      <c r="BR524" s="47"/>
      <c r="BS524" s="47"/>
      <c r="BT524" s="47"/>
      <c r="BU524" s="47"/>
      <c r="BV524" s="47"/>
      <c r="BW524" s="47"/>
      <c r="BX524" s="47"/>
    </row>
    <row r="525" spans="1:76" s="59" customFormat="1" ht="17.25" customHeight="1" thickTop="1" thickBot="1" x14ac:dyDescent="0.35">
      <c r="A525" s="9"/>
      <c r="B525" s="28" t="s">
        <v>643</v>
      </c>
      <c r="C525" s="21"/>
      <c r="D525" s="28" t="s">
        <v>157</v>
      </c>
      <c r="E525" s="184">
        <v>43129</v>
      </c>
      <c r="F525" s="246">
        <v>14277</v>
      </c>
      <c r="G525" s="202"/>
      <c r="H525" s="168"/>
      <c r="I525" s="184">
        <v>43161</v>
      </c>
      <c r="J525" s="246">
        <v>10416</v>
      </c>
      <c r="K525" s="157"/>
      <c r="L525" s="32"/>
      <c r="M525" s="184"/>
      <c r="N525" s="167"/>
      <c r="O525" s="32"/>
      <c r="P525" s="113"/>
      <c r="Q525" s="230"/>
      <c r="R525" s="114"/>
      <c r="S525" s="36"/>
      <c r="T525" s="130"/>
      <c r="U525" s="36"/>
      <c r="V525" s="130"/>
      <c r="W525" s="31"/>
      <c r="X525" s="130"/>
      <c r="Y525" s="201"/>
      <c r="Z525" s="130"/>
      <c r="AA525" s="130"/>
      <c r="AB525" s="130"/>
      <c r="AC525" s="85">
        <f t="shared" si="17"/>
        <v>24693</v>
      </c>
      <c r="AD525" s="42"/>
      <c r="AE525" s="24"/>
      <c r="AF525" s="6">
        <f t="shared" si="18"/>
        <v>24693</v>
      </c>
      <c r="AG525" s="101"/>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c r="BM525" s="47"/>
      <c r="BN525" s="47"/>
      <c r="BO525" s="47"/>
      <c r="BP525" s="47"/>
      <c r="BQ525" s="47"/>
      <c r="BR525" s="47"/>
      <c r="BS525" s="47"/>
      <c r="BT525" s="47"/>
      <c r="BU525" s="47"/>
      <c r="BV525" s="47"/>
      <c r="BW525" s="47"/>
      <c r="BX525" s="47"/>
    </row>
    <row r="526" spans="1:76" s="59" customFormat="1" ht="17.25" customHeight="1" thickTop="1" thickBot="1" x14ac:dyDescent="0.35">
      <c r="A526" s="9"/>
      <c r="B526" s="28" t="s">
        <v>79</v>
      </c>
      <c r="C526" s="21"/>
      <c r="D526" s="20" t="s">
        <v>548</v>
      </c>
      <c r="E526" s="184"/>
      <c r="F526" s="246"/>
      <c r="G526" s="202"/>
      <c r="H526" s="168"/>
      <c r="I526" s="184"/>
      <c r="J526" s="246"/>
      <c r="K526" s="157"/>
      <c r="L526" s="32"/>
      <c r="M526" s="184"/>
      <c r="N526" s="167"/>
      <c r="O526" s="184">
        <v>43280</v>
      </c>
      <c r="P526" s="248">
        <v>69509.240000000005</v>
      </c>
      <c r="Q526" s="230"/>
      <c r="R526" s="114"/>
      <c r="S526" s="36"/>
      <c r="T526" s="130"/>
      <c r="U526" s="36"/>
      <c r="V526" s="130"/>
      <c r="W526" s="31"/>
      <c r="X526" s="130"/>
      <c r="Y526" s="201"/>
      <c r="Z526" s="130"/>
      <c r="AA526" s="130"/>
      <c r="AB526" s="130"/>
      <c r="AC526" s="85">
        <f t="shared" si="17"/>
        <v>69509.240000000005</v>
      </c>
      <c r="AD526" s="42"/>
      <c r="AE526" s="24"/>
      <c r="AF526" s="6">
        <f t="shared" si="18"/>
        <v>69509.240000000005</v>
      </c>
      <c r="AG526" s="101"/>
      <c r="AH526" s="47"/>
      <c r="AI526" s="47"/>
      <c r="AJ526" s="47"/>
      <c r="AK526" s="47"/>
      <c r="AL526" s="47"/>
      <c r="AM526" s="47"/>
      <c r="AN526" s="47"/>
      <c r="AO526" s="47"/>
      <c r="AP526" s="47"/>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c r="BM526" s="47"/>
      <c r="BN526" s="47"/>
      <c r="BO526" s="47"/>
      <c r="BP526" s="47"/>
      <c r="BQ526" s="47"/>
      <c r="BR526" s="47"/>
      <c r="BS526" s="47"/>
      <c r="BT526" s="47"/>
      <c r="BU526" s="47"/>
      <c r="BV526" s="47"/>
      <c r="BW526" s="47"/>
      <c r="BX526" s="47"/>
    </row>
    <row r="527" spans="1:76" s="59" customFormat="1" ht="17.25" customHeight="1" thickTop="1" thickBot="1" x14ac:dyDescent="0.35">
      <c r="A527" s="9"/>
      <c r="B527" s="28" t="s">
        <v>79</v>
      </c>
      <c r="C527" s="21"/>
      <c r="D527" s="20" t="s">
        <v>548</v>
      </c>
      <c r="E527" s="184"/>
      <c r="F527" s="246"/>
      <c r="G527" s="202"/>
      <c r="H527" s="168"/>
      <c r="I527" s="184"/>
      <c r="J527" s="246"/>
      <c r="K527" s="157"/>
      <c r="L527" s="32"/>
      <c r="M527" s="184"/>
      <c r="N527" s="167"/>
      <c r="O527" s="184">
        <v>43280</v>
      </c>
      <c r="P527" s="248">
        <v>139018.48000000001</v>
      </c>
      <c r="Q527" s="230"/>
      <c r="R527" s="114"/>
      <c r="S527" s="36"/>
      <c r="T527" s="130"/>
      <c r="U527" s="36"/>
      <c r="V527" s="130"/>
      <c r="W527" s="31"/>
      <c r="X527" s="130"/>
      <c r="Y527" s="201"/>
      <c r="Z527" s="130"/>
      <c r="AA527" s="130"/>
      <c r="AB527" s="130"/>
      <c r="AC527" s="85">
        <f t="shared" si="17"/>
        <v>139018.48000000001</v>
      </c>
      <c r="AD527" s="42"/>
      <c r="AE527" s="24"/>
      <c r="AF527" s="6">
        <f t="shared" si="18"/>
        <v>139018.48000000001</v>
      </c>
      <c r="AG527" s="101"/>
      <c r="AH527" s="47"/>
      <c r="AI527" s="47"/>
      <c r="AJ527" s="47"/>
      <c r="AK527" s="47"/>
      <c r="AL527" s="47"/>
      <c r="AM527" s="47"/>
      <c r="AN527" s="47"/>
      <c r="AO527" s="47"/>
      <c r="AP527" s="47"/>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c r="BM527" s="47"/>
      <c r="BN527" s="47"/>
      <c r="BO527" s="47"/>
      <c r="BP527" s="47"/>
      <c r="BQ527" s="47"/>
      <c r="BR527" s="47"/>
      <c r="BS527" s="47"/>
      <c r="BT527" s="47"/>
      <c r="BU527" s="47"/>
      <c r="BV527" s="47"/>
      <c r="BW527" s="47"/>
      <c r="BX527" s="47"/>
    </row>
    <row r="528" spans="1:76" s="59" customFormat="1" ht="17.25" customHeight="1" thickTop="1" thickBot="1" x14ac:dyDescent="0.35">
      <c r="A528" s="9"/>
      <c r="B528" s="28" t="s">
        <v>79</v>
      </c>
      <c r="C528" s="21"/>
      <c r="D528" s="20" t="s">
        <v>548</v>
      </c>
      <c r="E528" s="184"/>
      <c r="F528" s="246"/>
      <c r="G528" s="202"/>
      <c r="H528" s="168"/>
      <c r="I528" s="184"/>
      <c r="J528" s="246"/>
      <c r="K528" s="157"/>
      <c r="L528" s="32"/>
      <c r="M528" s="184"/>
      <c r="N528" s="167"/>
      <c r="O528" s="184">
        <v>43280</v>
      </c>
      <c r="P528" s="248">
        <v>69509.240000000005</v>
      </c>
      <c r="Q528" s="230"/>
      <c r="R528" s="114"/>
      <c r="S528" s="36"/>
      <c r="T528" s="130"/>
      <c r="U528" s="36"/>
      <c r="V528" s="130"/>
      <c r="W528" s="31"/>
      <c r="X528" s="130"/>
      <c r="Y528" s="201"/>
      <c r="Z528" s="130"/>
      <c r="AA528" s="130"/>
      <c r="AB528" s="130"/>
      <c r="AC528" s="85">
        <f t="shared" si="17"/>
        <v>69509.240000000005</v>
      </c>
      <c r="AD528" s="42"/>
      <c r="AE528" s="24"/>
      <c r="AF528" s="6">
        <f t="shared" si="18"/>
        <v>69509.240000000005</v>
      </c>
      <c r="AG528" s="101"/>
      <c r="AH528" s="47"/>
      <c r="AI528" s="47"/>
      <c r="AJ528" s="47"/>
      <c r="AK528" s="47"/>
      <c r="AL528" s="47"/>
      <c r="AM528" s="47"/>
      <c r="AN528" s="47"/>
      <c r="AO528" s="47"/>
      <c r="AP528" s="47"/>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c r="BM528" s="47"/>
      <c r="BN528" s="47"/>
      <c r="BO528" s="47"/>
      <c r="BP528" s="47"/>
      <c r="BQ528" s="47"/>
      <c r="BR528" s="47"/>
      <c r="BS528" s="47"/>
      <c r="BT528" s="47"/>
      <c r="BU528" s="47"/>
      <c r="BV528" s="47"/>
      <c r="BW528" s="47"/>
      <c r="BX528" s="47"/>
    </row>
    <row r="529" spans="1:76" s="59" customFormat="1" ht="17.25" customHeight="1" thickTop="1" thickBot="1" x14ac:dyDescent="0.35">
      <c r="A529" s="9"/>
      <c r="B529" s="28" t="s">
        <v>79</v>
      </c>
      <c r="C529" s="21"/>
      <c r="D529" s="20" t="s">
        <v>548</v>
      </c>
      <c r="E529" s="184"/>
      <c r="F529" s="246"/>
      <c r="G529" s="202"/>
      <c r="H529" s="168"/>
      <c r="I529" s="184"/>
      <c r="J529" s="246"/>
      <c r="K529" s="157"/>
      <c r="L529" s="32"/>
      <c r="M529" s="184"/>
      <c r="N529" s="167"/>
      <c r="O529" s="184">
        <v>43280</v>
      </c>
      <c r="P529" s="248">
        <v>69509.240000000005</v>
      </c>
      <c r="Q529" s="230"/>
      <c r="R529" s="114"/>
      <c r="S529" s="36"/>
      <c r="T529" s="130"/>
      <c r="U529" s="36"/>
      <c r="V529" s="130"/>
      <c r="W529" s="31"/>
      <c r="X529" s="130"/>
      <c r="Y529" s="201"/>
      <c r="Z529" s="130"/>
      <c r="AA529" s="130"/>
      <c r="AB529" s="130"/>
      <c r="AC529" s="85">
        <f t="shared" si="17"/>
        <v>69509.240000000005</v>
      </c>
      <c r="AD529" s="42"/>
      <c r="AE529" s="24"/>
      <c r="AF529" s="6">
        <f t="shared" si="18"/>
        <v>69509.240000000005</v>
      </c>
      <c r="AG529" s="101"/>
      <c r="AH529" s="47"/>
      <c r="AI529" s="47"/>
      <c r="AJ529" s="47"/>
      <c r="AK529" s="47"/>
      <c r="AL529" s="47"/>
      <c r="AM529" s="47"/>
      <c r="AN529" s="47"/>
      <c r="AO529" s="47"/>
      <c r="AP529" s="47"/>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c r="BM529" s="47"/>
      <c r="BN529" s="47"/>
      <c r="BO529" s="47"/>
      <c r="BP529" s="47"/>
      <c r="BQ529" s="47"/>
      <c r="BR529" s="47"/>
      <c r="BS529" s="47"/>
      <c r="BT529" s="47"/>
      <c r="BU529" s="47"/>
      <c r="BV529" s="47"/>
      <c r="BW529" s="47"/>
      <c r="BX529" s="47"/>
    </row>
    <row r="530" spans="1:76" s="59" customFormat="1" ht="17.25" customHeight="1" thickTop="1" thickBot="1" x14ac:dyDescent="0.35">
      <c r="A530" s="9"/>
      <c r="B530" s="28" t="s">
        <v>702</v>
      </c>
      <c r="C530" s="21"/>
      <c r="D530" s="20" t="s">
        <v>701</v>
      </c>
      <c r="E530" s="184"/>
      <c r="F530" s="246"/>
      <c r="G530" s="202"/>
      <c r="H530" s="168"/>
      <c r="I530" s="184"/>
      <c r="J530" s="246"/>
      <c r="K530" s="157"/>
      <c r="L530" s="32"/>
      <c r="M530" s="184"/>
      <c r="N530" s="167"/>
      <c r="O530" s="184"/>
      <c r="P530" s="253"/>
      <c r="Q530" s="230"/>
      <c r="R530" s="114"/>
      <c r="S530" s="230"/>
      <c r="T530" s="256"/>
      <c r="U530" s="36"/>
      <c r="V530" s="130"/>
      <c r="W530" s="230">
        <v>43398</v>
      </c>
      <c r="X530" s="114">
        <v>128466</v>
      </c>
      <c r="Y530" s="201"/>
      <c r="Z530" s="130"/>
      <c r="AA530" s="130"/>
      <c r="AB530" s="130"/>
      <c r="AC530" s="85">
        <f t="shared" si="17"/>
        <v>128466</v>
      </c>
      <c r="AD530" s="42"/>
      <c r="AE530" s="24"/>
      <c r="AF530" s="6">
        <f t="shared" si="18"/>
        <v>128466</v>
      </c>
      <c r="AG530" s="101"/>
      <c r="AH530" s="47"/>
      <c r="AI530" s="47"/>
      <c r="AJ530" s="47"/>
      <c r="AK530" s="47"/>
      <c r="AL530" s="47"/>
      <c r="AM530" s="47"/>
      <c r="AN530" s="47"/>
      <c r="AO530" s="47"/>
      <c r="AP530" s="47"/>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c r="BM530" s="47"/>
      <c r="BN530" s="47"/>
      <c r="BO530" s="47"/>
      <c r="BP530" s="47"/>
      <c r="BQ530" s="47"/>
      <c r="BR530" s="47"/>
      <c r="BS530" s="47"/>
      <c r="BT530" s="47"/>
      <c r="BU530" s="47"/>
      <c r="BV530" s="47"/>
      <c r="BW530" s="47"/>
      <c r="BX530" s="47"/>
    </row>
    <row r="531" spans="1:76" s="59" customFormat="1" ht="17.25" customHeight="1" thickTop="1" thickBot="1" x14ac:dyDescent="0.35">
      <c r="A531" s="9"/>
      <c r="B531" s="28" t="s">
        <v>681</v>
      </c>
      <c r="C531" s="21"/>
      <c r="D531" s="20" t="s">
        <v>763</v>
      </c>
      <c r="E531" s="184"/>
      <c r="F531" s="246"/>
      <c r="G531" s="202"/>
      <c r="H531" s="168"/>
      <c r="I531" s="184"/>
      <c r="J531" s="246"/>
      <c r="K531" s="157"/>
      <c r="L531" s="32"/>
      <c r="M531" s="184"/>
      <c r="N531" s="167"/>
      <c r="O531" s="184"/>
      <c r="P531" s="253"/>
      <c r="Q531" s="230"/>
      <c r="R531" s="114"/>
      <c r="S531" s="36"/>
      <c r="T531" s="130"/>
      <c r="U531" s="36"/>
      <c r="V531" s="130"/>
      <c r="W531" s="31"/>
      <c r="X531" s="130"/>
      <c r="Y531" s="230">
        <v>43410</v>
      </c>
      <c r="Z531" s="114">
        <v>24750</v>
      </c>
      <c r="AA531" s="130"/>
      <c r="AB531" s="130"/>
      <c r="AC531" s="85">
        <f t="shared" si="17"/>
        <v>24750</v>
      </c>
      <c r="AD531" s="42"/>
      <c r="AE531" s="24"/>
      <c r="AF531" s="6">
        <f t="shared" si="18"/>
        <v>24750</v>
      </c>
      <c r="AG531" s="101"/>
      <c r="AH531" s="47"/>
      <c r="AI531" s="47"/>
      <c r="AJ531" s="47"/>
      <c r="AK531" s="47"/>
      <c r="AL531" s="47"/>
      <c r="AM531" s="47"/>
      <c r="AN531" s="47"/>
      <c r="AO531" s="47"/>
      <c r="AP531" s="47"/>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c r="BM531" s="47"/>
      <c r="BN531" s="47"/>
      <c r="BO531" s="47"/>
      <c r="BP531" s="47"/>
      <c r="BQ531" s="47"/>
      <c r="BR531" s="47"/>
      <c r="BS531" s="47"/>
      <c r="BT531" s="47"/>
      <c r="BU531" s="47"/>
      <c r="BV531" s="47"/>
      <c r="BW531" s="47"/>
      <c r="BX531" s="47"/>
    </row>
    <row r="532" spans="1:76" s="59" customFormat="1" ht="17.25" customHeight="1" thickTop="1" thickBot="1" x14ac:dyDescent="0.35">
      <c r="A532" s="9"/>
      <c r="B532" s="28" t="s">
        <v>681</v>
      </c>
      <c r="C532" s="21"/>
      <c r="D532" s="20" t="s">
        <v>763</v>
      </c>
      <c r="E532" s="184"/>
      <c r="F532" s="246"/>
      <c r="G532" s="202"/>
      <c r="H532" s="168"/>
      <c r="I532" s="184"/>
      <c r="J532" s="246"/>
      <c r="K532" s="157"/>
      <c r="L532" s="32"/>
      <c r="M532" s="184"/>
      <c r="N532" s="167"/>
      <c r="O532" s="184"/>
      <c r="P532" s="253"/>
      <c r="Q532" s="230"/>
      <c r="R532" s="114"/>
      <c r="S532" s="36"/>
      <c r="T532" s="130"/>
      <c r="U532" s="36"/>
      <c r="V532" s="130"/>
      <c r="W532" s="31"/>
      <c r="X532" s="130"/>
      <c r="Y532" s="230">
        <v>43410</v>
      </c>
      <c r="Z532" s="114">
        <v>18720</v>
      </c>
      <c r="AA532" s="130"/>
      <c r="AB532" s="130"/>
      <c r="AC532" s="85">
        <f t="shared" si="17"/>
        <v>18720</v>
      </c>
      <c r="AD532" s="42"/>
      <c r="AE532" s="24"/>
      <c r="AF532" s="6">
        <f t="shared" si="18"/>
        <v>18720</v>
      </c>
      <c r="AG532" s="101"/>
      <c r="AH532" s="47"/>
      <c r="AI532" s="47"/>
      <c r="AJ532" s="47"/>
      <c r="AK532" s="47"/>
      <c r="AL532" s="47"/>
      <c r="AM532" s="47"/>
      <c r="AN532" s="47"/>
      <c r="AO532" s="47"/>
      <c r="AP532" s="47"/>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c r="BM532" s="47"/>
      <c r="BN532" s="47"/>
      <c r="BO532" s="47"/>
      <c r="BP532" s="47"/>
      <c r="BQ532" s="47"/>
      <c r="BR532" s="47"/>
      <c r="BS532" s="47"/>
      <c r="BT532" s="47"/>
      <c r="BU532" s="47"/>
      <c r="BV532" s="47"/>
      <c r="BW532" s="47"/>
      <c r="BX532" s="47"/>
    </row>
    <row r="533" spans="1:76" s="59" customFormat="1" ht="17.25" customHeight="1" thickTop="1" thickBot="1" x14ac:dyDescent="0.35">
      <c r="A533" s="9"/>
      <c r="B533" s="28" t="s">
        <v>352</v>
      </c>
      <c r="C533" s="21"/>
      <c r="D533" s="20" t="s">
        <v>353</v>
      </c>
      <c r="E533" s="184"/>
      <c r="F533" s="170"/>
      <c r="G533" s="184"/>
      <c r="H533" s="167"/>
      <c r="I533" s="184"/>
      <c r="J533" s="234"/>
      <c r="K533" s="157"/>
      <c r="L533" s="32"/>
      <c r="M533" s="184">
        <v>43227</v>
      </c>
      <c r="N533" s="248">
        <v>304100</v>
      </c>
      <c r="O533" s="115"/>
      <c r="P533" s="113"/>
      <c r="Q533" s="230"/>
      <c r="R533" s="114"/>
      <c r="S533" s="36"/>
      <c r="T533" s="130"/>
      <c r="U533" s="36"/>
      <c r="V533" s="130"/>
      <c r="W533" s="31"/>
      <c r="X533" s="130"/>
      <c r="Y533" s="201"/>
      <c r="Z533" s="237"/>
      <c r="AA533" s="130"/>
      <c r="AB533" s="130"/>
      <c r="AC533" s="85">
        <f t="shared" si="17"/>
        <v>304100</v>
      </c>
      <c r="AD533" s="42"/>
      <c r="AE533" s="24"/>
      <c r="AF533" s="6">
        <f t="shared" si="18"/>
        <v>304100</v>
      </c>
      <c r="AG533" s="101"/>
      <c r="AH533" s="47"/>
      <c r="AI533" s="47"/>
      <c r="AJ533" s="47"/>
      <c r="AK533" s="47"/>
      <c r="AL533" s="47"/>
      <c r="AM533" s="47"/>
      <c r="AN533" s="47"/>
      <c r="AO533" s="47"/>
      <c r="AP533" s="47"/>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c r="BM533" s="47"/>
      <c r="BN533" s="47"/>
      <c r="BO533" s="47"/>
      <c r="BP533" s="47"/>
      <c r="BQ533" s="47"/>
      <c r="BR533" s="47"/>
      <c r="BS533" s="47"/>
      <c r="BT533" s="47"/>
      <c r="BU533" s="47"/>
      <c r="BV533" s="47"/>
      <c r="BW533" s="47"/>
      <c r="BX533" s="47"/>
    </row>
    <row r="534" spans="1:76" s="59" customFormat="1" ht="17.25" customHeight="1" thickTop="1" thickBot="1" x14ac:dyDescent="0.35">
      <c r="A534" s="9"/>
      <c r="B534" s="28" t="s">
        <v>386</v>
      </c>
      <c r="C534" s="21"/>
      <c r="D534" s="20" t="s">
        <v>353</v>
      </c>
      <c r="E534" s="184"/>
      <c r="F534" s="170"/>
      <c r="G534" s="184"/>
      <c r="H534" s="167"/>
      <c r="I534" s="184"/>
      <c r="J534" s="234"/>
      <c r="K534" s="157"/>
      <c r="L534" s="32"/>
      <c r="M534" s="184">
        <v>43228</v>
      </c>
      <c r="N534" s="248">
        <v>167985</v>
      </c>
      <c r="O534" s="115"/>
      <c r="P534" s="113"/>
      <c r="Q534" s="230"/>
      <c r="R534" s="114"/>
      <c r="S534" s="36"/>
      <c r="T534" s="130"/>
      <c r="U534" s="36"/>
      <c r="V534" s="130"/>
      <c r="W534" s="31"/>
      <c r="X534" s="130"/>
      <c r="Y534" s="201"/>
      <c r="Z534" s="237"/>
      <c r="AA534" s="130"/>
      <c r="AB534" s="130"/>
      <c r="AC534" s="85">
        <f t="shared" si="17"/>
        <v>167985</v>
      </c>
      <c r="AD534" s="42"/>
      <c r="AE534" s="24"/>
      <c r="AF534" s="6">
        <f t="shared" si="18"/>
        <v>167985</v>
      </c>
      <c r="AG534" s="101"/>
      <c r="AH534" s="47"/>
      <c r="AI534" s="47"/>
      <c r="AJ534" s="47"/>
      <c r="AK534" s="47"/>
      <c r="AL534" s="47"/>
      <c r="AM534" s="47"/>
      <c r="AN534" s="47"/>
      <c r="AO534" s="47"/>
      <c r="AP534" s="47"/>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c r="BM534" s="47"/>
      <c r="BN534" s="47"/>
      <c r="BO534" s="47"/>
      <c r="BP534" s="47"/>
      <c r="BQ534" s="47"/>
      <c r="BR534" s="47"/>
      <c r="BS534" s="47"/>
      <c r="BT534" s="47"/>
      <c r="BU534" s="47"/>
      <c r="BV534" s="47"/>
      <c r="BW534" s="47"/>
      <c r="BX534" s="47"/>
    </row>
    <row r="535" spans="1:76" s="59" customFormat="1" ht="17.25" customHeight="1" thickTop="1" thickBot="1" x14ac:dyDescent="0.35">
      <c r="A535" s="9"/>
      <c r="B535" s="28" t="s">
        <v>252</v>
      </c>
      <c r="C535" s="21"/>
      <c r="D535" s="20" t="s">
        <v>126</v>
      </c>
      <c r="E535" s="184">
        <v>43118</v>
      </c>
      <c r="F535" s="246">
        <v>15002</v>
      </c>
      <c r="G535" s="184">
        <v>43137</v>
      </c>
      <c r="H535" s="246">
        <v>182.16</v>
      </c>
      <c r="I535" s="184">
        <v>43164</v>
      </c>
      <c r="J535" s="246">
        <v>6667.98</v>
      </c>
      <c r="K535" s="157"/>
      <c r="L535" s="32"/>
      <c r="M535" s="184"/>
      <c r="N535" s="32"/>
      <c r="O535" s="32"/>
      <c r="P535" s="113"/>
      <c r="Q535" s="230"/>
      <c r="R535" s="114"/>
      <c r="S535" s="36"/>
      <c r="T535" s="130"/>
      <c r="U535" s="36"/>
      <c r="V535" s="130"/>
      <c r="W535" s="31"/>
      <c r="X535" s="130"/>
      <c r="Y535" s="201"/>
      <c r="Z535" s="130"/>
      <c r="AA535" s="130"/>
      <c r="AB535" s="130"/>
      <c r="AC535" s="85">
        <f t="shared" si="17"/>
        <v>21852.14</v>
      </c>
      <c r="AD535" s="42"/>
      <c r="AE535" s="24"/>
      <c r="AF535" s="6">
        <f t="shared" si="18"/>
        <v>21852.14</v>
      </c>
      <c r="AG535" s="101"/>
      <c r="AH535" s="47"/>
      <c r="AI535" s="47"/>
      <c r="AJ535" s="47"/>
      <c r="AK535" s="47"/>
      <c r="AL535" s="47"/>
      <c r="AM535" s="47"/>
      <c r="AN535" s="47"/>
      <c r="AO535" s="47"/>
      <c r="AP535" s="47"/>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c r="BM535" s="47"/>
      <c r="BN535" s="47"/>
      <c r="BO535" s="47"/>
      <c r="BP535" s="47"/>
      <c r="BQ535" s="47"/>
      <c r="BR535" s="47"/>
      <c r="BS535" s="47"/>
      <c r="BT535" s="47"/>
      <c r="BU535" s="47"/>
      <c r="BV535" s="47"/>
      <c r="BW535" s="47"/>
      <c r="BX535" s="47"/>
    </row>
    <row r="536" spans="1:76" s="59" customFormat="1" ht="17.25" customHeight="1" thickTop="1" thickBot="1" x14ac:dyDescent="0.35">
      <c r="A536" s="9"/>
      <c r="B536" s="28" t="s">
        <v>252</v>
      </c>
      <c r="C536" s="21"/>
      <c r="D536" s="20" t="s">
        <v>126</v>
      </c>
      <c r="E536" s="184"/>
      <c r="F536" s="246"/>
      <c r="G536" s="184">
        <v>43159</v>
      </c>
      <c r="H536" s="246">
        <v>4820</v>
      </c>
      <c r="I536" s="184"/>
      <c r="J536" s="248"/>
      <c r="K536" s="157"/>
      <c r="L536" s="32"/>
      <c r="M536" s="184"/>
      <c r="N536" s="32"/>
      <c r="O536" s="32"/>
      <c r="P536" s="113"/>
      <c r="Q536" s="230"/>
      <c r="R536" s="114"/>
      <c r="S536" s="36"/>
      <c r="T536" s="130"/>
      <c r="U536" s="36"/>
      <c r="V536" s="130"/>
      <c r="W536" s="31"/>
      <c r="X536" s="130"/>
      <c r="Y536" s="201"/>
      <c r="Z536" s="130"/>
      <c r="AA536" s="130"/>
      <c r="AB536" s="130"/>
      <c r="AC536" s="85">
        <f t="shared" si="17"/>
        <v>4820</v>
      </c>
      <c r="AD536" s="42"/>
      <c r="AE536" s="24"/>
      <c r="AF536" s="6">
        <f t="shared" si="18"/>
        <v>4820</v>
      </c>
      <c r="AG536" s="101"/>
      <c r="AH536" s="47"/>
      <c r="AI536" s="47"/>
      <c r="AJ536" s="47"/>
      <c r="AK536" s="47"/>
      <c r="AL536" s="47"/>
      <c r="AM536" s="47"/>
      <c r="AN536" s="47"/>
      <c r="AO536" s="47"/>
      <c r="AP536" s="47"/>
      <c r="AQ536" s="47"/>
      <c r="AR536" s="47"/>
      <c r="AS536" s="47"/>
      <c r="AT536" s="47"/>
      <c r="AU536" s="47"/>
      <c r="AV536" s="47"/>
      <c r="AW536" s="47"/>
      <c r="AX536" s="47"/>
      <c r="AY536" s="47"/>
      <c r="AZ536" s="47"/>
      <c r="BA536" s="47"/>
      <c r="BB536" s="47"/>
      <c r="BC536" s="47"/>
      <c r="BD536" s="47"/>
      <c r="BE536" s="47"/>
      <c r="BF536" s="47"/>
      <c r="BG536" s="47"/>
      <c r="BH536" s="47"/>
      <c r="BI536" s="47"/>
      <c r="BJ536" s="47"/>
      <c r="BK536" s="47"/>
      <c r="BL536" s="47"/>
      <c r="BM536" s="47"/>
      <c r="BN536" s="47"/>
      <c r="BO536" s="47"/>
      <c r="BP536" s="47"/>
      <c r="BQ536" s="47"/>
      <c r="BR536" s="47"/>
      <c r="BS536" s="47"/>
      <c r="BT536" s="47"/>
      <c r="BU536" s="47"/>
      <c r="BV536" s="47"/>
      <c r="BW536" s="47"/>
      <c r="BX536" s="47"/>
    </row>
    <row r="537" spans="1:76" s="59" customFormat="1" ht="17.25" customHeight="1" thickTop="1" thickBot="1" x14ac:dyDescent="0.35">
      <c r="A537" s="9"/>
      <c r="B537" s="28" t="s">
        <v>252</v>
      </c>
      <c r="C537" s="21"/>
      <c r="D537" s="20" t="s">
        <v>126</v>
      </c>
      <c r="E537" s="230"/>
      <c r="F537" s="170"/>
      <c r="G537" s="184">
        <v>43152</v>
      </c>
      <c r="H537" s="246">
        <v>10456.6</v>
      </c>
      <c r="I537" s="184"/>
      <c r="J537" s="248"/>
      <c r="K537" s="157"/>
      <c r="L537" s="32"/>
      <c r="M537" s="184"/>
      <c r="N537" s="167"/>
      <c r="O537" s="32"/>
      <c r="P537" s="113"/>
      <c r="Q537" s="230"/>
      <c r="R537" s="114"/>
      <c r="S537" s="36"/>
      <c r="T537" s="130"/>
      <c r="U537" s="36"/>
      <c r="V537" s="130"/>
      <c r="W537" s="31"/>
      <c r="X537" s="130"/>
      <c r="Y537" s="201"/>
      <c r="Z537" s="130"/>
      <c r="AA537" s="130"/>
      <c r="AB537" s="130"/>
      <c r="AC537" s="85">
        <f t="shared" si="17"/>
        <v>10456.6</v>
      </c>
      <c r="AD537" s="42"/>
      <c r="AE537" s="24"/>
      <c r="AF537" s="6">
        <f t="shared" si="18"/>
        <v>10456.6</v>
      </c>
      <c r="AG537" s="101"/>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c r="BM537" s="47"/>
      <c r="BN537" s="47"/>
      <c r="BO537" s="47"/>
      <c r="BP537" s="47"/>
      <c r="BQ537" s="47"/>
      <c r="BR537" s="47"/>
      <c r="BS537" s="47"/>
      <c r="BT537" s="47"/>
      <c r="BU537" s="47"/>
      <c r="BV537" s="47"/>
      <c r="BW537" s="47"/>
      <c r="BX537" s="47"/>
    </row>
    <row r="538" spans="1:76" s="59" customFormat="1" ht="17.25" customHeight="1" thickTop="1" thickBot="1" x14ac:dyDescent="0.35">
      <c r="A538" s="9"/>
      <c r="B538" s="28" t="s">
        <v>252</v>
      </c>
      <c r="C538" s="21"/>
      <c r="D538" s="20" t="s">
        <v>126</v>
      </c>
      <c r="E538" s="184">
        <v>43129</v>
      </c>
      <c r="F538" s="246">
        <v>12340</v>
      </c>
      <c r="G538" s="184">
        <v>43147</v>
      </c>
      <c r="H538" s="246">
        <v>20910</v>
      </c>
      <c r="I538" s="184"/>
      <c r="J538" s="150"/>
      <c r="K538" s="157"/>
      <c r="L538" s="32"/>
      <c r="M538" s="184"/>
      <c r="N538" s="167"/>
      <c r="O538" s="32"/>
      <c r="P538" s="113"/>
      <c r="Q538" s="230"/>
      <c r="R538" s="114"/>
      <c r="S538" s="36"/>
      <c r="T538" s="130"/>
      <c r="U538" s="36"/>
      <c r="V538" s="130"/>
      <c r="W538" s="31"/>
      <c r="X538" s="130"/>
      <c r="Y538" s="201"/>
      <c r="Z538" s="130"/>
      <c r="AA538" s="130"/>
      <c r="AB538" s="130"/>
      <c r="AC538" s="85">
        <f t="shared" si="17"/>
        <v>33250</v>
      </c>
      <c r="AD538" s="42"/>
      <c r="AE538" s="24"/>
      <c r="AF538" s="6">
        <f t="shared" si="18"/>
        <v>33250</v>
      </c>
      <c r="AG538" s="101"/>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c r="BM538" s="47"/>
      <c r="BN538" s="47"/>
      <c r="BO538" s="47"/>
      <c r="BP538" s="47"/>
      <c r="BQ538" s="47"/>
      <c r="BR538" s="47"/>
      <c r="BS538" s="47"/>
      <c r="BT538" s="47"/>
      <c r="BU538" s="47"/>
      <c r="BV538" s="47"/>
      <c r="BW538" s="47"/>
      <c r="BX538" s="47"/>
    </row>
    <row r="539" spans="1:76" s="59" customFormat="1" ht="17.25" customHeight="1" thickTop="1" thickBot="1" x14ac:dyDescent="0.35">
      <c r="A539" s="9"/>
      <c r="B539" s="28" t="s">
        <v>53</v>
      </c>
      <c r="C539" s="21"/>
      <c r="D539" s="20" t="s">
        <v>126</v>
      </c>
      <c r="E539" s="230"/>
      <c r="F539" s="170"/>
      <c r="G539" s="230"/>
      <c r="H539" s="168"/>
      <c r="I539" s="184"/>
      <c r="J539" s="150"/>
      <c r="K539" s="157"/>
      <c r="L539" s="32"/>
      <c r="M539" s="184">
        <v>43251</v>
      </c>
      <c r="N539" s="248">
        <v>317820</v>
      </c>
      <c r="O539" s="32"/>
      <c r="P539" s="113"/>
      <c r="Q539" s="230"/>
      <c r="R539" s="114"/>
      <c r="S539" s="36"/>
      <c r="T539" s="130"/>
      <c r="U539" s="36"/>
      <c r="V539" s="130"/>
      <c r="W539" s="31"/>
      <c r="X539" s="130"/>
      <c r="Y539" s="201"/>
      <c r="Z539" s="130"/>
      <c r="AA539" s="130"/>
      <c r="AB539" s="130"/>
      <c r="AC539" s="85">
        <f t="shared" si="17"/>
        <v>317820</v>
      </c>
      <c r="AD539" s="42"/>
      <c r="AE539" s="24"/>
      <c r="AF539" s="6">
        <f t="shared" si="18"/>
        <v>317820</v>
      </c>
      <c r="AG539" s="101"/>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c r="BM539" s="47"/>
      <c r="BN539" s="47"/>
      <c r="BO539" s="47"/>
      <c r="BP539" s="47"/>
      <c r="BQ539" s="47"/>
      <c r="BR539" s="47"/>
      <c r="BS539" s="47"/>
      <c r="BT539" s="47"/>
      <c r="BU539" s="47"/>
      <c r="BV539" s="47"/>
      <c r="BW539" s="47"/>
      <c r="BX539" s="47"/>
    </row>
    <row r="540" spans="1:76" s="59" customFormat="1" ht="17.25" customHeight="1" thickTop="1" thickBot="1" x14ac:dyDescent="0.35">
      <c r="A540" s="9"/>
      <c r="B540" s="28" t="s">
        <v>53</v>
      </c>
      <c r="C540" s="21"/>
      <c r="D540" s="20" t="s">
        <v>126</v>
      </c>
      <c r="E540" s="230"/>
      <c r="F540" s="170"/>
      <c r="G540" s="230"/>
      <c r="H540" s="168"/>
      <c r="I540" s="184"/>
      <c r="J540" s="150"/>
      <c r="K540" s="157"/>
      <c r="L540" s="167"/>
      <c r="M540" s="184">
        <v>43251</v>
      </c>
      <c r="N540" s="248">
        <v>3276938.74</v>
      </c>
      <c r="O540" s="32"/>
      <c r="P540" s="113"/>
      <c r="Q540" s="230"/>
      <c r="R540" s="114"/>
      <c r="S540" s="36"/>
      <c r="T540" s="130"/>
      <c r="U540" s="36"/>
      <c r="V540" s="130"/>
      <c r="W540" s="31"/>
      <c r="X540" s="130"/>
      <c r="Y540" s="201"/>
      <c r="Z540" s="130"/>
      <c r="AA540" s="130"/>
      <c r="AB540" s="130"/>
      <c r="AC540" s="85">
        <f t="shared" si="17"/>
        <v>3276938.74</v>
      </c>
      <c r="AD540" s="42"/>
      <c r="AE540" s="24"/>
      <c r="AF540" s="6">
        <f t="shared" si="18"/>
        <v>3276938.74</v>
      </c>
      <c r="AG540" s="101"/>
      <c r="AH540" s="47"/>
      <c r="AI540" s="47"/>
      <c r="AJ540" s="47"/>
      <c r="AK540" s="47"/>
      <c r="AL540" s="47"/>
      <c r="AM540" s="47"/>
      <c r="AN540" s="47"/>
      <c r="AO540" s="47"/>
      <c r="AP540" s="47"/>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c r="BM540" s="47"/>
      <c r="BN540" s="47"/>
      <c r="BO540" s="47"/>
      <c r="BP540" s="47"/>
      <c r="BQ540" s="47"/>
      <c r="BR540" s="47"/>
      <c r="BS540" s="47"/>
      <c r="BT540" s="47"/>
      <c r="BU540" s="47"/>
      <c r="BV540" s="47"/>
      <c r="BW540" s="47"/>
      <c r="BX540" s="47"/>
    </row>
    <row r="541" spans="1:76" s="59" customFormat="1" ht="17.25" customHeight="1" thickTop="1" thickBot="1" x14ac:dyDescent="0.35">
      <c r="A541" s="9"/>
      <c r="B541" s="233" t="s">
        <v>234</v>
      </c>
      <c r="C541" s="21"/>
      <c r="D541" s="20" t="s">
        <v>235</v>
      </c>
      <c r="E541" s="230">
        <v>43111</v>
      </c>
      <c r="F541" s="246">
        <v>572000</v>
      </c>
      <c r="G541" s="230"/>
      <c r="H541" s="168"/>
      <c r="I541" s="184"/>
      <c r="J541" s="150"/>
      <c r="K541" s="157"/>
      <c r="L541" s="167"/>
      <c r="M541" s="184"/>
      <c r="N541" s="32"/>
      <c r="O541" s="32"/>
      <c r="P541" s="113"/>
      <c r="Q541" s="230"/>
      <c r="R541" s="114"/>
      <c r="S541" s="36"/>
      <c r="T541" s="130"/>
      <c r="U541" s="36"/>
      <c r="V541" s="130"/>
      <c r="W541" s="31"/>
      <c r="X541" s="130"/>
      <c r="Y541" s="201"/>
      <c r="Z541" s="130"/>
      <c r="AA541" s="130"/>
      <c r="AB541" s="130"/>
      <c r="AC541" s="85">
        <f t="shared" si="17"/>
        <v>572000</v>
      </c>
      <c r="AD541" s="42"/>
      <c r="AE541" s="24"/>
      <c r="AF541" s="6">
        <f t="shared" si="18"/>
        <v>572000</v>
      </c>
      <c r="AG541" s="101"/>
      <c r="AH541" s="47"/>
      <c r="AI541" s="47"/>
      <c r="AJ541" s="47"/>
      <c r="AK541" s="47"/>
      <c r="AL541" s="47"/>
      <c r="AM541" s="47"/>
      <c r="AN541" s="47"/>
      <c r="AO541" s="47"/>
      <c r="AP541" s="47"/>
      <c r="AQ541" s="47"/>
      <c r="AR541" s="47"/>
      <c r="AS541" s="47"/>
      <c r="AT541" s="47"/>
      <c r="AU541" s="47"/>
      <c r="AV541" s="47"/>
      <c r="AW541" s="47"/>
      <c r="AX541" s="47"/>
      <c r="AY541" s="47"/>
      <c r="AZ541" s="47"/>
      <c r="BA541" s="47"/>
      <c r="BB541" s="47"/>
      <c r="BC541" s="47"/>
      <c r="BD541" s="47"/>
      <c r="BE541" s="47"/>
      <c r="BF541" s="47"/>
      <c r="BG541" s="47"/>
      <c r="BH541" s="47"/>
      <c r="BI541" s="47"/>
      <c r="BJ541" s="47"/>
      <c r="BK541" s="47"/>
      <c r="BL541" s="47"/>
      <c r="BM541" s="47"/>
      <c r="BN541" s="47"/>
      <c r="BO541" s="47"/>
      <c r="BP541" s="47"/>
      <c r="BQ541" s="47"/>
      <c r="BR541" s="47"/>
      <c r="BS541" s="47"/>
      <c r="BT541" s="47"/>
      <c r="BU541" s="47"/>
      <c r="BV541" s="47"/>
      <c r="BW541" s="47"/>
      <c r="BX541" s="47"/>
    </row>
    <row r="542" spans="1:76" s="59" customFormat="1" ht="17.25" customHeight="1" thickTop="1" thickBot="1" x14ac:dyDescent="0.35">
      <c r="A542" s="9"/>
      <c r="B542" s="233" t="s">
        <v>620</v>
      </c>
      <c r="C542" s="21"/>
      <c r="D542" s="20" t="s">
        <v>235</v>
      </c>
      <c r="E542" s="230"/>
      <c r="F542" s="246"/>
      <c r="G542" s="230"/>
      <c r="H542" s="168"/>
      <c r="I542" s="184"/>
      <c r="J542" s="150"/>
      <c r="K542" s="157"/>
      <c r="L542" s="167"/>
      <c r="M542" s="184"/>
      <c r="N542" s="167"/>
      <c r="O542" s="32"/>
      <c r="P542" s="113"/>
      <c r="Q542" s="230">
        <v>43298</v>
      </c>
      <c r="R542" s="248">
        <v>69509.240000000005</v>
      </c>
      <c r="S542" s="36"/>
      <c r="T542" s="130"/>
      <c r="U542" s="36"/>
      <c r="V542" s="130"/>
      <c r="W542" s="31"/>
      <c r="X542" s="130"/>
      <c r="Y542" s="201"/>
      <c r="Z542" s="130"/>
      <c r="AA542" s="130"/>
      <c r="AB542" s="130"/>
      <c r="AC542" s="85">
        <f t="shared" si="17"/>
        <v>69509.240000000005</v>
      </c>
      <c r="AD542" s="42"/>
      <c r="AE542" s="24"/>
      <c r="AF542" s="6">
        <f t="shared" si="18"/>
        <v>69509.240000000005</v>
      </c>
      <c r="AG542" s="101"/>
      <c r="AH542" s="47"/>
      <c r="AI542" s="47"/>
      <c r="AJ542" s="47"/>
      <c r="AK542" s="47"/>
      <c r="AL542" s="47"/>
      <c r="AM542" s="47"/>
      <c r="AN542" s="47"/>
      <c r="AO542" s="47"/>
      <c r="AP542" s="47"/>
      <c r="AQ542" s="47"/>
      <c r="AR542" s="47"/>
      <c r="AS542" s="47"/>
      <c r="AT542" s="47"/>
      <c r="AU542" s="47"/>
      <c r="AV542" s="47"/>
      <c r="AW542" s="47"/>
      <c r="AX542" s="47"/>
      <c r="AY542" s="47"/>
      <c r="AZ542" s="47"/>
      <c r="BA542" s="47"/>
      <c r="BB542" s="47"/>
      <c r="BC542" s="47"/>
      <c r="BD542" s="47"/>
      <c r="BE542" s="47"/>
      <c r="BF542" s="47"/>
      <c r="BG542" s="47"/>
      <c r="BH542" s="47"/>
      <c r="BI542" s="47"/>
      <c r="BJ542" s="47"/>
      <c r="BK542" s="47"/>
      <c r="BL542" s="47"/>
      <c r="BM542" s="47"/>
      <c r="BN542" s="47"/>
      <c r="BO542" s="47"/>
      <c r="BP542" s="47"/>
      <c r="BQ542" s="47"/>
      <c r="BR542" s="47"/>
      <c r="BS542" s="47"/>
      <c r="BT542" s="47"/>
      <c r="BU542" s="47"/>
      <c r="BV542" s="47"/>
      <c r="BW542" s="47"/>
      <c r="BX542" s="47"/>
    </row>
    <row r="543" spans="1:76" s="59" customFormat="1" ht="17.25" customHeight="1" thickTop="1" thickBot="1" x14ac:dyDescent="0.35">
      <c r="A543" s="9"/>
      <c r="B543" s="233" t="s">
        <v>346</v>
      </c>
      <c r="C543" s="21"/>
      <c r="D543" s="20" t="s">
        <v>344</v>
      </c>
      <c r="E543" s="230"/>
      <c r="F543" s="170"/>
      <c r="G543" s="230"/>
      <c r="H543" s="168"/>
      <c r="I543" s="184"/>
      <c r="J543" s="150"/>
      <c r="K543" s="230">
        <v>43207</v>
      </c>
      <c r="L543" s="246">
        <v>60000</v>
      </c>
      <c r="M543" s="184"/>
      <c r="N543" s="167"/>
      <c r="O543" s="32"/>
      <c r="P543" s="113"/>
      <c r="Q543" s="230"/>
      <c r="R543" s="114"/>
      <c r="S543" s="36"/>
      <c r="T543" s="130"/>
      <c r="U543" s="36"/>
      <c r="V543" s="130"/>
      <c r="W543" s="31"/>
      <c r="X543" s="130"/>
      <c r="Y543" s="201"/>
      <c r="Z543" s="130"/>
      <c r="AA543" s="130"/>
      <c r="AB543" s="130"/>
      <c r="AC543" s="85">
        <f t="shared" si="17"/>
        <v>60000</v>
      </c>
      <c r="AD543" s="42"/>
      <c r="AE543" s="24"/>
      <c r="AF543" s="6">
        <f t="shared" si="18"/>
        <v>60000</v>
      </c>
      <c r="AG543" s="101"/>
      <c r="AH543" s="47"/>
      <c r="AI543" s="47"/>
      <c r="AJ543" s="47"/>
      <c r="AK543" s="47"/>
      <c r="AL543" s="47"/>
      <c r="AM543" s="47"/>
      <c r="AN543" s="47"/>
      <c r="AO543" s="47"/>
      <c r="AP543" s="47"/>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c r="BM543" s="47"/>
      <c r="BN543" s="47"/>
      <c r="BO543" s="47"/>
      <c r="BP543" s="47"/>
      <c r="BQ543" s="47"/>
      <c r="BR543" s="47"/>
      <c r="BS543" s="47"/>
      <c r="BT543" s="47"/>
      <c r="BU543" s="47"/>
      <c r="BV543" s="47"/>
      <c r="BW543" s="47"/>
      <c r="BX543" s="47"/>
    </row>
    <row r="544" spans="1:76" s="59" customFormat="1" ht="17.25" customHeight="1" thickTop="1" thickBot="1" x14ac:dyDescent="0.35">
      <c r="A544" s="9"/>
      <c r="B544" s="233" t="s">
        <v>346</v>
      </c>
      <c r="C544" s="21"/>
      <c r="D544" s="20" t="s">
        <v>344</v>
      </c>
      <c r="E544" s="230"/>
      <c r="F544" s="170"/>
      <c r="G544" s="230"/>
      <c r="H544" s="168"/>
      <c r="I544" s="184"/>
      <c r="J544" s="150"/>
      <c r="K544" s="230">
        <v>43208</v>
      </c>
      <c r="L544" s="246">
        <v>36256</v>
      </c>
      <c r="M544" s="184"/>
      <c r="N544" s="167"/>
      <c r="O544" s="32"/>
      <c r="P544" s="113"/>
      <c r="Q544" s="230"/>
      <c r="R544" s="114"/>
      <c r="S544" s="36"/>
      <c r="T544" s="130"/>
      <c r="U544" s="36"/>
      <c r="V544" s="130"/>
      <c r="W544" s="31"/>
      <c r="X544" s="130"/>
      <c r="Y544" s="201"/>
      <c r="Z544" s="130"/>
      <c r="AA544" s="130"/>
      <c r="AB544" s="130"/>
      <c r="AC544" s="85">
        <f t="shared" si="17"/>
        <v>36256</v>
      </c>
      <c r="AD544" s="42"/>
      <c r="AE544" s="24"/>
      <c r="AF544" s="6">
        <f t="shared" si="18"/>
        <v>36256</v>
      </c>
      <c r="AG544" s="101"/>
      <c r="AH544" s="47"/>
      <c r="AI544" s="47"/>
      <c r="AJ544" s="47"/>
      <c r="AK544" s="47"/>
      <c r="AL544" s="47"/>
      <c r="AM544" s="47"/>
      <c r="AN544" s="47"/>
      <c r="AO544" s="47"/>
      <c r="AP544" s="47"/>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c r="BM544" s="47"/>
      <c r="BN544" s="47"/>
      <c r="BO544" s="47"/>
      <c r="BP544" s="47"/>
      <c r="BQ544" s="47"/>
      <c r="BR544" s="47"/>
      <c r="BS544" s="47"/>
      <c r="BT544" s="47"/>
      <c r="BU544" s="47"/>
      <c r="BV544" s="47"/>
      <c r="BW544" s="47"/>
      <c r="BX544" s="47"/>
    </row>
    <row r="545" spans="1:76" s="59" customFormat="1" ht="17.25" customHeight="1" thickTop="1" thickBot="1" x14ac:dyDescent="0.35">
      <c r="A545" s="9"/>
      <c r="B545" s="233" t="s">
        <v>883</v>
      </c>
      <c r="C545" s="21"/>
      <c r="D545" s="20" t="s">
        <v>882</v>
      </c>
      <c r="E545" s="230"/>
      <c r="F545" s="170"/>
      <c r="G545" s="230"/>
      <c r="H545" s="168"/>
      <c r="I545" s="184"/>
      <c r="J545" s="150"/>
      <c r="K545" s="230"/>
      <c r="L545" s="246"/>
      <c r="M545" s="184"/>
      <c r="N545" s="167"/>
      <c r="O545" s="32"/>
      <c r="P545" s="113"/>
      <c r="Q545" s="230"/>
      <c r="R545" s="114"/>
      <c r="S545" s="36"/>
      <c r="T545" s="130"/>
      <c r="U545" s="36"/>
      <c r="V545" s="130"/>
      <c r="W545" s="230">
        <v>43404</v>
      </c>
      <c r="X545" s="248">
        <v>435000</v>
      </c>
      <c r="Y545" s="230">
        <v>43416</v>
      </c>
      <c r="Z545" s="248">
        <v>88200</v>
      </c>
      <c r="AA545" s="130"/>
      <c r="AB545" s="130"/>
      <c r="AC545" s="85">
        <f t="shared" si="17"/>
        <v>523200</v>
      </c>
      <c r="AD545" s="42"/>
      <c r="AE545" s="24"/>
      <c r="AF545" s="6">
        <f t="shared" si="18"/>
        <v>523200</v>
      </c>
      <c r="AG545" s="101"/>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c r="BN545" s="47"/>
      <c r="BO545" s="47"/>
      <c r="BP545" s="47"/>
      <c r="BQ545" s="47"/>
      <c r="BR545" s="47"/>
      <c r="BS545" s="47"/>
      <c r="BT545" s="47"/>
      <c r="BU545" s="47"/>
      <c r="BV545" s="47"/>
      <c r="BW545" s="47"/>
      <c r="BX545" s="47"/>
    </row>
    <row r="546" spans="1:76" s="59" customFormat="1" ht="17.25" customHeight="1" thickTop="1" thickBot="1" x14ac:dyDescent="0.35">
      <c r="A546" s="9"/>
      <c r="B546" s="233" t="s">
        <v>115</v>
      </c>
      <c r="C546" s="21"/>
      <c r="D546" s="28" t="s">
        <v>801</v>
      </c>
      <c r="E546" s="230"/>
      <c r="F546" s="170"/>
      <c r="G546" s="230"/>
      <c r="H546" s="168"/>
      <c r="I546" s="184"/>
      <c r="J546" s="150"/>
      <c r="K546" s="230"/>
      <c r="L546" s="246"/>
      <c r="M546" s="184"/>
      <c r="N546" s="167"/>
      <c r="O546" s="32"/>
      <c r="P546" s="113"/>
      <c r="Q546" s="230"/>
      <c r="R546" s="114"/>
      <c r="S546" s="36"/>
      <c r="T546" s="130"/>
      <c r="U546" s="36"/>
      <c r="V546" s="130"/>
      <c r="W546" s="31"/>
      <c r="X546" s="130"/>
      <c r="Y546" s="201"/>
      <c r="Z546" s="130"/>
      <c r="AA546" s="230">
        <v>43437</v>
      </c>
      <c r="AB546" s="248">
        <v>29660</v>
      </c>
      <c r="AC546" s="85">
        <f t="shared" si="17"/>
        <v>29660</v>
      </c>
      <c r="AD546" s="42"/>
      <c r="AE546" s="24"/>
      <c r="AF546" s="6">
        <f t="shared" si="18"/>
        <v>29660</v>
      </c>
      <c r="AG546" s="101"/>
      <c r="AH546" s="47"/>
      <c r="AI546" s="47"/>
      <c r="AJ546" s="47"/>
      <c r="AK546" s="47"/>
      <c r="AL546" s="47"/>
      <c r="AM546" s="47"/>
      <c r="AN546" s="47"/>
      <c r="AO546" s="47"/>
      <c r="AP546" s="47"/>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c r="BM546" s="47"/>
      <c r="BN546" s="47"/>
      <c r="BO546" s="47"/>
      <c r="BP546" s="47"/>
      <c r="BQ546" s="47"/>
      <c r="BR546" s="47"/>
      <c r="BS546" s="47"/>
      <c r="BT546" s="47"/>
      <c r="BU546" s="47"/>
      <c r="BV546" s="47"/>
      <c r="BW546" s="47"/>
      <c r="BX546" s="47"/>
    </row>
    <row r="547" spans="1:76" s="59" customFormat="1" ht="17.25" customHeight="1" thickTop="1" thickBot="1" x14ac:dyDescent="0.35">
      <c r="A547" s="9"/>
      <c r="B547" s="233" t="s">
        <v>53</v>
      </c>
      <c r="C547" s="21"/>
      <c r="D547" s="28" t="s">
        <v>801</v>
      </c>
      <c r="E547" s="230"/>
      <c r="F547" s="170"/>
      <c r="G547" s="230"/>
      <c r="H547" s="168"/>
      <c r="I547" s="184"/>
      <c r="J547" s="150"/>
      <c r="K547" s="230"/>
      <c r="L547" s="246"/>
      <c r="M547" s="184"/>
      <c r="N547" s="167"/>
      <c r="O547" s="32"/>
      <c r="P547" s="113"/>
      <c r="Q547" s="230"/>
      <c r="R547" s="114"/>
      <c r="S547" s="36"/>
      <c r="T547" s="130"/>
      <c r="U547" s="36"/>
      <c r="V547" s="130"/>
      <c r="W547" s="31"/>
      <c r="X547" s="130"/>
      <c r="Y547" s="201"/>
      <c r="Z547" s="130"/>
      <c r="AA547" s="230">
        <v>43460</v>
      </c>
      <c r="AB547" s="248">
        <v>611753.5</v>
      </c>
      <c r="AC547" s="85">
        <f t="shared" si="17"/>
        <v>611753.5</v>
      </c>
      <c r="AD547" s="42"/>
      <c r="AE547" s="24"/>
      <c r="AF547" s="6">
        <f t="shared" si="18"/>
        <v>611753.5</v>
      </c>
      <c r="AG547" s="101"/>
      <c r="AH547" s="47"/>
      <c r="AI547" s="47"/>
      <c r="AJ547" s="47"/>
      <c r="AK547" s="47"/>
      <c r="AL547" s="47"/>
      <c r="AM547" s="47"/>
      <c r="AN547" s="47"/>
      <c r="AO547" s="47"/>
      <c r="AP547" s="47"/>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c r="BM547" s="47"/>
      <c r="BN547" s="47"/>
      <c r="BO547" s="47"/>
      <c r="BP547" s="47"/>
      <c r="BQ547" s="47"/>
      <c r="BR547" s="47"/>
      <c r="BS547" s="47"/>
      <c r="BT547" s="47"/>
      <c r="BU547" s="47"/>
      <c r="BV547" s="47"/>
      <c r="BW547" s="47"/>
      <c r="BX547" s="47"/>
    </row>
    <row r="548" spans="1:76" s="59" customFormat="1" ht="17.25" customHeight="1" thickTop="1" thickBot="1" x14ac:dyDescent="0.35">
      <c r="A548" s="9"/>
      <c r="B548" s="233" t="s">
        <v>52</v>
      </c>
      <c r="C548" s="21"/>
      <c r="D548" s="28" t="s">
        <v>801</v>
      </c>
      <c r="E548" s="230"/>
      <c r="F548" s="170"/>
      <c r="G548" s="230"/>
      <c r="H548" s="168"/>
      <c r="I548" s="184"/>
      <c r="J548" s="150"/>
      <c r="K548" s="230"/>
      <c r="L548" s="246"/>
      <c r="M548" s="184"/>
      <c r="N548" s="167"/>
      <c r="O548" s="32"/>
      <c r="P548" s="113"/>
      <c r="Q548" s="230"/>
      <c r="R548" s="114"/>
      <c r="S548" s="36"/>
      <c r="T548" s="130"/>
      <c r="U548" s="36"/>
      <c r="V548" s="130"/>
      <c r="W548" s="31"/>
      <c r="X548" s="130"/>
      <c r="Y548" s="201"/>
      <c r="Z548" s="130"/>
      <c r="AA548" s="230">
        <v>43451</v>
      </c>
      <c r="AB548" s="248">
        <v>3550</v>
      </c>
      <c r="AC548" s="85">
        <f t="shared" si="17"/>
        <v>3550</v>
      </c>
      <c r="AD548" s="42"/>
      <c r="AE548" s="24"/>
      <c r="AF548" s="6">
        <f t="shared" si="18"/>
        <v>3550</v>
      </c>
      <c r="AG548" s="101"/>
      <c r="AH548" s="47"/>
      <c r="AI548" s="47"/>
      <c r="AJ548" s="47"/>
      <c r="AK548" s="47"/>
      <c r="AL548" s="47"/>
      <c r="AM548" s="47"/>
      <c r="AN548" s="47"/>
      <c r="AO548" s="47"/>
      <c r="AP548" s="47"/>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c r="BM548" s="47"/>
      <c r="BN548" s="47"/>
      <c r="BO548" s="47"/>
      <c r="BP548" s="47"/>
      <c r="BQ548" s="47"/>
      <c r="BR548" s="47"/>
      <c r="BS548" s="47"/>
      <c r="BT548" s="47"/>
      <c r="BU548" s="47"/>
      <c r="BV548" s="47"/>
      <c r="BW548" s="47"/>
      <c r="BX548" s="47"/>
    </row>
    <row r="549" spans="1:76" s="59" customFormat="1" ht="17.25" customHeight="1" thickTop="1" thickBot="1" x14ac:dyDescent="0.35">
      <c r="A549" s="9"/>
      <c r="B549" s="233" t="s">
        <v>52</v>
      </c>
      <c r="C549" s="21"/>
      <c r="D549" s="28" t="s">
        <v>801</v>
      </c>
      <c r="E549" s="230"/>
      <c r="F549" s="170"/>
      <c r="G549" s="230"/>
      <c r="H549" s="168"/>
      <c r="I549" s="184"/>
      <c r="J549" s="150"/>
      <c r="K549" s="230"/>
      <c r="L549" s="246"/>
      <c r="M549" s="184"/>
      <c r="N549" s="167"/>
      <c r="O549" s="32"/>
      <c r="P549" s="113"/>
      <c r="Q549" s="230"/>
      <c r="R549" s="114"/>
      <c r="S549" s="36"/>
      <c r="T549" s="130"/>
      <c r="U549" s="36"/>
      <c r="V549" s="130"/>
      <c r="W549" s="31"/>
      <c r="X549" s="130"/>
      <c r="Y549" s="201"/>
      <c r="Z549" s="130"/>
      <c r="AA549" s="230">
        <v>43438</v>
      </c>
      <c r="AB549" s="248">
        <v>24081.32</v>
      </c>
      <c r="AC549" s="85">
        <f t="shared" si="17"/>
        <v>24081.32</v>
      </c>
      <c r="AD549" s="42"/>
      <c r="AE549" s="24"/>
      <c r="AF549" s="6">
        <f t="shared" si="18"/>
        <v>24081.32</v>
      </c>
      <c r="AG549" s="101"/>
      <c r="AH549" s="47"/>
      <c r="AI549" s="47"/>
      <c r="AJ549" s="47"/>
      <c r="AK549" s="47"/>
      <c r="AL549" s="47"/>
      <c r="AM549" s="47"/>
      <c r="AN549" s="47"/>
      <c r="AO549" s="47"/>
      <c r="AP549" s="47"/>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c r="BM549" s="47"/>
      <c r="BN549" s="47"/>
      <c r="BO549" s="47"/>
      <c r="BP549" s="47"/>
      <c r="BQ549" s="47"/>
      <c r="BR549" s="47"/>
      <c r="BS549" s="47"/>
      <c r="BT549" s="47"/>
      <c r="BU549" s="47"/>
      <c r="BV549" s="47"/>
      <c r="BW549" s="47"/>
      <c r="BX549" s="47"/>
    </row>
    <row r="550" spans="1:76" s="59" customFormat="1" ht="17.25" customHeight="1" thickTop="1" thickBot="1" x14ac:dyDescent="0.35">
      <c r="A550" s="9"/>
      <c r="B550" s="233" t="s">
        <v>236</v>
      </c>
      <c r="C550" s="21"/>
      <c r="D550" s="28" t="s">
        <v>237</v>
      </c>
      <c r="E550" s="230">
        <v>43112</v>
      </c>
      <c r="F550" s="246">
        <v>325700</v>
      </c>
      <c r="G550" s="230"/>
      <c r="H550" s="168"/>
      <c r="I550" s="184"/>
      <c r="J550" s="150"/>
      <c r="K550" s="157"/>
      <c r="L550" s="32"/>
      <c r="M550" s="184"/>
      <c r="N550" s="32"/>
      <c r="O550" s="32"/>
      <c r="P550" s="113"/>
      <c r="Q550" s="230"/>
      <c r="R550" s="114"/>
      <c r="S550" s="36"/>
      <c r="T550" s="130"/>
      <c r="U550" s="36"/>
      <c r="V550" s="130"/>
      <c r="W550" s="31"/>
      <c r="X550" s="130"/>
      <c r="Y550" s="201"/>
      <c r="Z550" s="130"/>
      <c r="AA550" s="130"/>
      <c r="AB550" s="130"/>
      <c r="AC550" s="85">
        <f t="shared" ref="AC550:AC613" si="19">F550+H550+J550+L550+N550+P550+R550+T550+V550+X550+Z550+AB550</f>
        <v>325700</v>
      </c>
      <c r="AD550" s="42"/>
      <c r="AE550" s="24"/>
      <c r="AF550" s="6">
        <f t="shared" ref="AF550:AF613" si="20">AC550+AD550</f>
        <v>325700</v>
      </c>
      <c r="AG550" s="101"/>
      <c r="AH550" s="47"/>
      <c r="AI550" s="47"/>
      <c r="AJ550" s="47"/>
      <c r="AK550" s="47"/>
      <c r="AL550" s="47"/>
      <c r="AM550" s="47"/>
      <c r="AN550" s="47"/>
      <c r="AO550" s="47"/>
      <c r="AP550" s="47"/>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c r="BM550" s="47"/>
      <c r="BN550" s="47"/>
      <c r="BO550" s="47"/>
      <c r="BP550" s="47"/>
      <c r="BQ550" s="47"/>
      <c r="BR550" s="47"/>
      <c r="BS550" s="47"/>
      <c r="BT550" s="47"/>
      <c r="BU550" s="47"/>
      <c r="BV550" s="47"/>
      <c r="BW550" s="47"/>
      <c r="BX550" s="47"/>
    </row>
    <row r="551" spans="1:76" s="59" customFormat="1" ht="17.25" customHeight="1" thickTop="1" thickBot="1" x14ac:dyDescent="0.35">
      <c r="A551" s="9"/>
      <c r="B551" s="233" t="s">
        <v>236</v>
      </c>
      <c r="C551" s="21"/>
      <c r="D551" s="28" t="s">
        <v>237</v>
      </c>
      <c r="E551" s="230">
        <v>43116</v>
      </c>
      <c r="F551" s="246">
        <v>358820</v>
      </c>
      <c r="G551" s="230"/>
      <c r="H551" s="168"/>
      <c r="I551" s="184"/>
      <c r="J551" s="150"/>
      <c r="K551" s="157"/>
      <c r="L551" s="32"/>
      <c r="M551" s="184"/>
      <c r="N551" s="32"/>
      <c r="O551" s="32"/>
      <c r="P551" s="113"/>
      <c r="Q551" s="230"/>
      <c r="R551" s="114"/>
      <c r="S551" s="36"/>
      <c r="T551" s="130"/>
      <c r="U551" s="36"/>
      <c r="V551" s="130"/>
      <c r="W551" s="31"/>
      <c r="X551" s="130"/>
      <c r="Y551" s="201"/>
      <c r="Z551" s="130"/>
      <c r="AA551" s="130"/>
      <c r="AB551" s="130"/>
      <c r="AC551" s="85">
        <f t="shared" si="19"/>
        <v>358820</v>
      </c>
      <c r="AD551" s="42"/>
      <c r="AE551" s="24"/>
      <c r="AF551" s="6">
        <f t="shared" si="20"/>
        <v>358820</v>
      </c>
      <c r="AG551" s="101"/>
      <c r="AH551" s="47"/>
      <c r="AI551" s="47"/>
      <c r="AJ551" s="47"/>
      <c r="AK551" s="47"/>
      <c r="AL551" s="47"/>
      <c r="AM551" s="47"/>
      <c r="AN551" s="47"/>
      <c r="AO551" s="47"/>
      <c r="AP551" s="47"/>
      <c r="AQ551" s="47"/>
      <c r="AR551" s="47"/>
      <c r="AS551" s="47"/>
      <c r="AT551" s="47"/>
      <c r="AU551" s="47"/>
      <c r="AV551" s="47"/>
      <c r="AW551" s="47"/>
      <c r="AX551" s="47"/>
      <c r="AY551" s="47"/>
      <c r="AZ551" s="47"/>
      <c r="BA551" s="47"/>
      <c r="BB551" s="47"/>
      <c r="BC551" s="47"/>
      <c r="BD551" s="47"/>
      <c r="BE551" s="47"/>
      <c r="BF551" s="47"/>
      <c r="BG551" s="47"/>
      <c r="BH551" s="47"/>
      <c r="BI551" s="47"/>
      <c r="BJ551" s="47"/>
      <c r="BK551" s="47"/>
      <c r="BL551" s="47"/>
      <c r="BM551" s="47"/>
      <c r="BN551" s="47"/>
      <c r="BO551" s="47"/>
      <c r="BP551" s="47"/>
      <c r="BQ551" s="47"/>
      <c r="BR551" s="47"/>
      <c r="BS551" s="47"/>
      <c r="BT551" s="47"/>
      <c r="BU551" s="47"/>
      <c r="BV551" s="47"/>
      <c r="BW551" s="47"/>
      <c r="BX551" s="47"/>
    </row>
    <row r="552" spans="1:76" s="59" customFormat="1" ht="17.25" customHeight="1" thickTop="1" thickBot="1" x14ac:dyDescent="0.35">
      <c r="A552" s="9"/>
      <c r="B552" s="28" t="s">
        <v>52</v>
      </c>
      <c r="C552" s="21"/>
      <c r="D552" s="28" t="s">
        <v>68</v>
      </c>
      <c r="E552" s="230">
        <v>43109</v>
      </c>
      <c r="F552" s="246">
        <v>7100</v>
      </c>
      <c r="G552" s="230"/>
      <c r="H552" s="168"/>
      <c r="I552" s="184">
        <v>43187</v>
      </c>
      <c r="J552" s="246">
        <v>7000</v>
      </c>
      <c r="K552" s="184">
        <v>43196</v>
      </c>
      <c r="L552" s="246">
        <v>3157.44</v>
      </c>
      <c r="M552" s="184"/>
      <c r="N552" s="32"/>
      <c r="O552" s="32"/>
      <c r="P552" s="113"/>
      <c r="Q552" s="230"/>
      <c r="R552" s="114"/>
      <c r="S552" s="36"/>
      <c r="T552" s="130"/>
      <c r="U552" s="36">
        <v>43347</v>
      </c>
      <c r="V552" s="248">
        <v>5108.8100000000004</v>
      </c>
      <c r="W552" s="31"/>
      <c r="X552" s="130"/>
      <c r="Y552" s="230">
        <v>43426</v>
      </c>
      <c r="Z552" s="248">
        <v>23180.080000000002</v>
      </c>
      <c r="AA552" s="230">
        <v>43448</v>
      </c>
      <c r="AB552" s="248">
        <v>4612.58</v>
      </c>
      <c r="AC552" s="85">
        <f t="shared" si="19"/>
        <v>50158.91</v>
      </c>
      <c r="AD552" s="42"/>
      <c r="AE552" s="24"/>
      <c r="AF552" s="6">
        <f t="shared" si="20"/>
        <v>50158.91</v>
      </c>
      <c r="AG552" s="101"/>
      <c r="AH552" s="47"/>
      <c r="AI552" s="47"/>
      <c r="AJ552" s="47"/>
      <c r="AK552" s="47"/>
      <c r="AL552" s="47"/>
      <c r="AM552" s="47"/>
      <c r="AN552" s="47"/>
      <c r="AO552" s="47"/>
      <c r="AP552" s="47"/>
      <c r="AQ552" s="47"/>
      <c r="AR552" s="47"/>
      <c r="AS552" s="47"/>
      <c r="AT552" s="47"/>
      <c r="AU552" s="47"/>
      <c r="AV552" s="47"/>
      <c r="AW552" s="47"/>
      <c r="AX552" s="47"/>
      <c r="AY552" s="47"/>
      <c r="AZ552" s="47"/>
      <c r="BA552" s="47"/>
      <c r="BB552" s="47"/>
      <c r="BC552" s="47"/>
      <c r="BD552" s="47"/>
      <c r="BE552" s="47"/>
      <c r="BF552" s="47"/>
      <c r="BG552" s="47"/>
      <c r="BH552" s="47"/>
      <c r="BI552" s="47"/>
      <c r="BJ552" s="47"/>
      <c r="BK552" s="47"/>
      <c r="BL552" s="47"/>
      <c r="BM552" s="47"/>
      <c r="BN552" s="47"/>
      <c r="BO552" s="47"/>
      <c r="BP552" s="47"/>
      <c r="BQ552" s="47"/>
      <c r="BR552" s="47"/>
      <c r="BS552" s="47"/>
      <c r="BT552" s="47"/>
      <c r="BU552" s="47"/>
      <c r="BV552" s="47"/>
      <c r="BW552" s="47"/>
      <c r="BX552" s="47"/>
    </row>
    <row r="553" spans="1:76" s="59" customFormat="1" ht="17.25" customHeight="1" thickTop="1" thickBot="1" x14ac:dyDescent="0.35">
      <c r="A553" s="9"/>
      <c r="B553" s="28" t="s">
        <v>52</v>
      </c>
      <c r="C553" s="21"/>
      <c r="D553" s="28" t="s">
        <v>68</v>
      </c>
      <c r="E553" s="230"/>
      <c r="F553" s="246"/>
      <c r="G553" s="230"/>
      <c r="H553" s="168"/>
      <c r="I553" s="184"/>
      <c r="J553" s="246"/>
      <c r="K553" s="184"/>
      <c r="L553" s="246"/>
      <c r="M553" s="184"/>
      <c r="N553" s="32"/>
      <c r="O553" s="32"/>
      <c r="P553" s="113"/>
      <c r="Q553" s="230"/>
      <c r="R553" s="114"/>
      <c r="S553" s="36"/>
      <c r="T553" s="130"/>
      <c r="U553" s="36">
        <v>43360</v>
      </c>
      <c r="V553" s="248">
        <v>7100</v>
      </c>
      <c r="W553" s="31"/>
      <c r="X553" s="130"/>
      <c r="Y553" s="230">
        <v>43431</v>
      </c>
      <c r="Z553" s="248">
        <v>5600</v>
      </c>
      <c r="AA553" s="130"/>
      <c r="AB553" s="130"/>
      <c r="AC553" s="85">
        <f t="shared" si="19"/>
        <v>12700</v>
      </c>
      <c r="AD553" s="42"/>
      <c r="AE553" s="24"/>
      <c r="AF553" s="6">
        <f t="shared" si="20"/>
        <v>12700</v>
      </c>
      <c r="AG553" s="101"/>
      <c r="AH553" s="47"/>
      <c r="AI553" s="47"/>
      <c r="AJ553" s="47"/>
      <c r="AK553" s="47"/>
      <c r="AL553" s="47"/>
      <c r="AM553" s="47"/>
      <c r="AN553" s="47"/>
      <c r="AO553" s="47"/>
      <c r="AP553" s="47"/>
      <c r="AQ553" s="47"/>
      <c r="AR553" s="47"/>
      <c r="AS553" s="47"/>
      <c r="AT553" s="47"/>
      <c r="AU553" s="47"/>
      <c r="AV553" s="47"/>
      <c r="AW553" s="47"/>
      <c r="AX553" s="47"/>
      <c r="AY553" s="47"/>
      <c r="AZ553" s="47"/>
      <c r="BA553" s="47"/>
      <c r="BB553" s="47"/>
      <c r="BC553" s="47"/>
      <c r="BD553" s="47"/>
      <c r="BE553" s="47"/>
      <c r="BF553" s="47"/>
      <c r="BG553" s="47"/>
      <c r="BH553" s="47"/>
      <c r="BI553" s="47"/>
      <c r="BJ553" s="47"/>
      <c r="BK553" s="47"/>
      <c r="BL553" s="47"/>
      <c r="BM553" s="47"/>
      <c r="BN553" s="47"/>
      <c r="BO553" s="47"/>
      <c r="BP553" s="47"/>
      <c r="BQ553" s="47"/>
      <c r="BR553" s="47"/>
      <c r="BS553" s="47"/>
      <c r="BT553" s="47"/>
      <c r="BU553" s="47"/>
      <c r="BV553" s="47"/>
      <c r="BW553" s="47"/>
      <c r="BX553" s="47"/>
    </row>
    <row r="554" spans="1:76" s="59" customFormat="1" ht="17.25" customHeight="1" thickTop="1" thickBot="1" x14ac:dyDescent="0.35">
      <c r="A554" s="9"/>
      <c r="B554" s="28" t="s">
        <v>52</v>
      </c>
      <c r="C554" s="21"/>
      <c r="D554" s="28" t="s">
        <v>68</v>
      </c>
      <c r="E554" s="230"/>
      <c r="F554" s="170"/>
      <c r="G554" s="230"/>
      <c r="H554" s="152"/>
      <c r="I554" s="184">
        <v>43174</v>
      </c>
      <c r="J554" s="246">
        <v>17248.439999999999</v>
      </c>
      <c r="K554" s="157"/>
      <c r="L554" s="32"/>
      <c r="M554" s="184"/>
      <c r="N554" s="32"/>
      <c r="O554" s="32"/>
      <c r="P554" s="113"/>
      <c r="Q554" s="230"/>
      <c r="R554" s="114"/>
      <c r="S554" s="36"/>
      <c r="T554" s="130"/>
      <c r="U554" s="36">
        <v>43349</v>
      </c>
      <c r="V554" s="248">
        <v>47646.5</v>
      </c>
      <c r="W554" s="31"/>
      <c r="X554" s="130"/>
      <c r="Y554" s="201"/>
      <c r="Z554" s="130"/>
      <c r="AA554" s="130"/>
      <c r="AB554" s="130"/>
      <c r="AC554" s="85">
        <f t="shared" si="19"/>
        <v>64894.94</v>
      </c>
      <c r="AD554" s="42"/>
      <c r="AE554" s="24"/>
      <c r="AF554" s="6">
        <f t="shared" si="20"/>
        <v>64894.94</v>
      </c>
      <c r="AG554" s="101"/>
      <c r="AH554" s="47"/>
      <c r="AI554" s="47"/>
      <c r="AJ554" s="47"/>
      <c r="AK554" s="47"/>
      <c r="AL554" s="47"/>
      <c r="AM554" s="47"/>
      <c r="AN554" s="47"/>
      <c r="AO554" s="47"/>
      <c r="AP554" s="47"/>
      <c r="AQ554" s="47"/>
      <c r="AR554" s="47"/>
      <c r="AS554" s="47"/>
      <c r="AT554" s="47"/>
      <c r="AU554" s="47"/>
      <c r="AV554" s="47"/>
      <c r="AW554" s="47"/>
      <c r="AX554" s="47"/>
      <c r="AY554" s="47"/>
      <c r="AZ554" s="47"/>
      <c r="BA554" s="47"/>
      <c r="BB554" s="47"/>
      <c r="BC554" s="47"/>
      <c r="BD554" s="47"/>
      <c r="BE554" s="47"/>
      <c r="BF554" s="47"/>
      <c r="BG554" s="47"/>
      <c r="BH554" s="47"/>
      <c r="BI554" s="47"/>
      <c r="BJ554" s="47"/>
      <c r="BK554" s="47"/>
      <c r="BL554" s="47"/>
      <c r="BM554" s="47"/>
      <c r="BN554" s="47"/>
      <c r="BO554" s="47"/>
      <c r="BP554" s="47"/>
      <c r="BQ554" s="47"/>
      <c r="BR554" s="47"/>
      <c r="BS554" s="47"/>
      <c r="BT554" s="47"/>
      <c r="BU554" s="47"/>
      <c r="BV554" s="47"/>
      <c r="BW554" s="47"/>
      <c r="BX554" s="47"/>
    </row>
    <row r="555" spans="1:76" s="59" customFormat="1" ht="17.25" customHeight="1" thickTop="1" thickBot="1" x14ac:dyDescent="0.35">
      <c r="A555" s="9"/>
      <c r="B555" s="28" t="s">
        <v>698</v>
      </c>
      <c r="C555" s="21"/>
      <c r="D555" s="28" t="s">
        <v>81</v>
      </c>
      <c r="E555" s="184">
        <v>43130</v>
      </c>
      <c r="F555" s="246">
        <v>77600</v>
      </c>
      <c r="G555" s="184">
        <v>43152</v>
      </c>
      <c r="H555" s="246">
        <v>237950</v>
      </c>
      <c r="I555" s="184"/>
      <c r="J555" s="150"/>
      <c r="K555" s="157"/>
      <c r="L555" s="32"/>
      <c r="M555" s="184">
        <v>43223</v>
      </c>
      <c r="N555" s="246">
        <v>14590</v>
      </c>
      <c r="O555" s="32"/>
      <c r="P555" s="113"/>
      <c r="Q555" s="230"/>
      <c r="R555" s="114"/>
      <c r="S555" s="230">
        <v>43329</v>
      </c>
      <c r="T555" s="248">
        <v>264080</v>
      </c>
      <c r="U555" s="36">
        <v>43350</v>
      </c>
      <c r="V555" s="248">
        <v>195242</v>
      </c>
      <c r="W555" s="230">
        <v>43377</v>
      </c>
      <c r="X555" s="248">
        <v>22820</v>
      </c>
      <c r="Y555" s="201"/>
      <c r="Z555" s="130"/>
      <c r="AA555" s="130"/>
      <c r="AB555" s="130"/>
      <c r="AC555" s="85">
        <f t="shared" si="19"/>
        <v>812282</v>
      </c>
      <c r="AD555" s="42"/>
      <c r="AE555" s="24"/>
      <c r="AF555" s="6">
        <f t="shared" si="20"/>
        <v>812282</v>
      </c>
      <c r="AG555" s="101"/>
      <c r="AH555" s="47"/>
      <c r="AI555" s="47"/>
      <c r="AJ555" s="47"/>
      <c r="AK555" s="47"/>
      <c r="AL555" s="47"/>
      <c r="AM555" s="47"/>
      <c r="AN555" s="47"/>
      <c r="AO555" s="47"/>
      <c r="AP555" s="47"/>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c r="BM555" s="47"/>
      <c r="BN555" s="47"/>
      <c r="BO555" s="47"/>
      <c r="BP555" s="47"/>
      <c r="BQ555" s="47"/>
      <c r="BR555" s="47"/>
      <c r="BS555" s="47"/>
      <c r="BT555" s="47"/>
      <c r="BU555" s="47"/>
      <c r="BV555" s="47"/>
      <c r="BW555" s="47"/>
      <c r="BX555" s="47"/>
    </row>
    <row r="556" spans="1:76" s="59" customFormat="1" ht="17.25" customHeight="1" thickTop="1" thickBot="1" x14ac:dyDescent="0.35">
      <c r="A556" s="9"/>
      <c r="B556" s="28" t="s">
        <v>698</v>
      </c>
      <c r="C556" s="21"/>
      <c r="D556" s="28" t="s">
        <v>81</v>
      </c>
      <c r="E556" s="184"/>
      <c r="F556" s="246"/>
      <c r="G556" s="184"/>
      <c r="H556" s="246"/>
      <c r="I556" s="184"/>
      <c r="J556" s="150"/>
      <c r="K556" s="157"/>
      <c r="L556" s="32"/>
      <c r="M556" s="184"/>
      <c r="N556" s="246"/>
      <c r="O556" s="32"/>
      <c r="P556" s="113"/>
      <c r="Q556" s="230"/>
      <c r="R556" s="114"/>
      <c r="S556" s="230">
        <v>43340</v>
      </c>
      <c r="T556" s="248">
        <v>9900</v>
      </c>
      <c r="U556" s="36">
        <v>43354</v>
      </c>
      <c r="V556" s="248">
        <v>34000</v>
      </c>
      <c r="W556" s="31"/>
      <c r="X556" s="130"/>
      <c r="Y556" s="201"/>
      <c r="Z556" s="130"/>
      <c r="AA556" s="130"/>
      <c r="AB556" s="130"/>
      <c r="AC556" s="85">
        <f t="shared" si="19"/>
        <v>43900</v>
      </c>
      <c r="AD556" s="42"/>
      <c r="AE556" s="24"/>
      <c r="AF556" s="6">
        <f t="shared" si="20"/>
        <v>43900</v>
      </c>
      <c r="AG556" s="101"/>
      <c r="AH556" s="47"/>
      <c r="AI556" s="47"/>
      <c r="AJ556" s="47"/>
      <c r="AK556" s="47"/>
      <c r="AL556" s="47"/>
      <c r="AM556" s="47"/>
      <c r="AN556" s="47"/>
      <c r="AO556" s="47"/>
      <c r="AP556" s="47"/>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c r="BM556" s="47"/>
      <c r="BN556" s="47"/>
      <c r="BO556" s="47"/>
      <c r="BP556" s="47"/>
      <c r="BQ556" s="47"/>
      <c r="BR556" s="47"/>
      <c r="BS556" s="47"/>
      <c r="BT556" s="47"/>
      <c r="BU556" s="47"/>
      <c r="BV556" s="47"/>
      <c r="BW556" s="47"/>
      <c r="BX556" s="47"/>
    </row>
    <row r="557" spans="1:76" s="59" customFormat="1" ht="17.25" customHeight="1" thickTop="1" thickBot="1" x14ac:dyDescent="0.35">
      <c r="A557" s="9"/>
      <c r="B557" s="28" t="s">
        <v>698</v>
      </c>
      <c r="C557" s="21"/>
      <c r="D557" s="28" t="s">
        <v>81</v>
      </c>
      <c r="E557" s="184"/>
      <c r="F557" s="246"/>
      <c r="G557" s="184"/>
      <c r="H557" s="246"/>
      <c r="I557" s="184"/>
      <c r="J557" s="150"/>
      <c r="K557" s="157"/>
      <c r="L557" s="32"/>
      <c r="M557" s="184"/>
      <c r="N557" s="246"/>
      <c r="O557" s="32"/>
      <c r="P557" s="113"/>
      <c r="Q557" s="230"/>
      <c r="R557" s="114"/>
      <c r="S557" s="230">
        <v>43340</v>
      </c>
      <c r="T557" s="248">
        <v>114240</v>
      </c>
      <c r="U557" s="36">
        <v>43370</v>
      </c>
      <c r="V557" s="248">
        <v>97650</v>
      </c>
      <c r="W557" s="230">
        <v>43383</v>
      </c>
      <c r="X557" s="248">
        <v>3460</v>
      </c>
      <c r="Y557" s="201"/>
      <c r="Z557" s="130"/>
      <c r="AA557" s="130"/>
      <c r="AB557" s="130"/>
      <c r="AC557" s="85">
        <f t="shared" si="19"/>
        <v>215350</v>
      </c>
      <c r="AD557" s="42"/>
      <c r="AE557" s="24"/>
      <c r="AF557" s="6">
        <f t="shared" si="20"/>
        <v>215350</v>
      </c>
      <c r="AG557" s="101"/>
      <c r="AH557" s="47"/>
      <c r="AI557" s="47"/>
      <c r="AJ557" s="47"/>
      <c r="AK557" s="47"/>
      <c r="AL557" s="47"/>
      <c r="AM557" s="47"/>
      <c r="AN557" s="47"/>
      <c r="AO557" s="47"/>
      <c r="AP557" s="47"/>
      <c r="AQ557" s="47"/>
      <c r="AR557" s="47"/>
      <c r="AS557" s="47"/>
      <c r="AT557" s="47"/>
      <c r="AU557" s="47"/>
      <c r="AV557" s="47"/>
      <c r="AW557" s="47"/>
      <c r="AX557" s="47"/>
      <c r="AY557" s="47"/>
      <c r="AZ557" s="47"/>
      <c r="BA557" s="47"/>
      <c r="BB557" s="47"/>
      <c r="BC557" s="47"/>
      <c r="BD557" s="47"/>
      <c r="BE557" s="47"/>
      <c r="BF557" s="47"/>
      <c r="BG557" s="47"/>
      <c r="BH557" s="47"/>
      <c r="BI557" s="47"/>
      <c r="BJ557" s="47"/>
      <c r="BK557" s="47"/>
      <c r="BL557" s="47"/>
      <c r="BM557" s="47"/>
      <c r="BN557" s="47"/>
      <c r="BO557" s="47"/>
      <c r="BP557" s="47"/>
      <c r="BQ557" s="47"/>
      <c r="BR557" s="47"/>
      <c r="BS557" s="47"/>
      <c r="BT557" s="47"/>
      <c r="BU557" s="47"/>
      <c r="BV557" s="47"/>
      <c r="BW557" s="47"/>
      <c r="BX557" s="47"/>
    </row>
    <row r="558" spans="1:76" s="59" customFormat="1" ht="17.25" customHeight="1" thickTop="1" thickBot="1" x14ac:dyDescent="0.35">
      <c r="A558" s="9"/>
      <c r="B558" s="28" t="s">
        <v>698</v>
      </c>
      <c r="C558" s="21"/>
      <c r="D558" s="28" t="s">
        <v>81</v>
      </c>
      <c r="E558" s="184">
        <v>43130</v>
      </c>
      <c r="F558" s="246">
        <v>14277</v>
      </c>
      <c r="G558" s="202"/>
      <c r="H558" s="152"/>
      <c r="I558" s="184"/>
      <c r="J558" s="150"/>
      <c r="K558" s="157"/>
      <c r="L558" s="32"/>
      <c r="M558" s="184"/>
      <c r="N558" s="32"/>
      <c r="O558" s="32"/>
      <c r="P558" s="113"/>
      <c r="Q558" s="230"/>
      <c r="R558" s="114"/>
      <c r="S558" s="230">
        <v>43334</v>
      </c>
      <c r="T558" s="248">
        <v>19800</v>
      </c>
      <c r="U558" s="36">
        <v>43371</v>
      </c>
      <c r="V558" s="248">
        <v>182312</v>
      </c>
      <c r="W558" s="31"/>
      <c r="X558" s="130"/>
      <c r="Y558" s="201"/>
      <c r="Z558" s="130"/>
      <c r="AA558" s="130"/>
      <c r="AB558" s="130"/>
      <c r="AC558" s="85">
        <f t="shared" si="19"/>
        <v>216389</v>
      </c>
      <c r="AD558" s="42"/>
      <c r="AE558" s="24"/>
      <c r="AF558" s="6">
        <f t="shared" si="20"/>
        <v>216389</v>
      </c>
      <c r="AG558" s="101"/>
      <c r="AH558" s="47"/>
      <c r="AI558" s="47"/>
      <c r="AJ558" s="47"/>
      <c r="AK558" s="47"/>
      <c r="AL558" s="47"/>
      <c r="AM558" s="47"/>
      <c r="AN558" s="47"/>
      <c r="AO558" s="47"/>
      <c r="AP558" s="47"/>
      <c r="AQ558" s="47"/>
      <c r="AR558" s="47"/>
      <c r="AS558" s="47"/>
      <c r="AT558" s="47"/>
      <c r="AU558" s="47"/>
      <c r="AV558" s="47"/>
      <c r="AW558" s="47"/>
      <c r="AX558" s="47"/>
      <c r="AY558" s="47"/>
      <c r="AZ558" s="47"/>
      <c r="BA558" s="47"/>
      <c r="BB558" s="47"/>
      <c r="BC558" s="47"/>
      <c r="BD558" s="47"/>
      <c r="BE558" s="47"/>
      <c r="BF558" s="47"/>
      <c r="BG558" s="47"/>
      <c r="BH558" s="47"/>
      <c r="BI558" s="47"/>
      <c r="BJ558" s="47"/>
      <c r="BK558" s="47"/>
      <c r="BL558" s="47"/>
      <c r="BM558" s="47"/>
      <c r="BN558" s="47"/>
      <c r="BO558" s="47"/>
      <c r="BP558" s="47"/>
      <c r="BQ558" s="47"/>
      <c r="BR558" s="47"/>
      <c r="BS558" s="47"/>
      <c r="BT558" s="47"/>
      <c r="BU558" s="47"/>
      <c r="BV558" s="47"/>
      <c r="BW558" s="47"/>
      <c r="BX558" s="47"/>
    </row>
    <row r="559" spans="1:76" s="59" customFormat="1" ht="17.25" customHeight="1" thickTop="1" thickBot="1" x14ac:dyDescent="0.35">
      <c r="A559" s="9"/>
      <c r="B559" s="28" t="s">
        <v>52</v>
      </c>
      <c r="C559" s="21"/>
      <c r="D559" s="28" t="s">
        <v>623</v>
      </c>
      <c r="E559" s="184"/>
      <c r="F559" s="246"/>
      <c r="G559" s="202"/>
      <c r="H559" s="168"/>
      <c r="I559" s="184"/>
      <c r="J559" s="150"/>
      <c r="K559" s="157"/>
      <c r="L559" s="167"/>
      <c r="M559" s="184"/>
      <c r="N559" s="32"/>
      <c r="O559" s="32"/>
      <c r="P559" s="113"/>
      <c r="Q559" s="230">
        <v>43298</v>
      </c>
      <c r="R559" s="32">
        <v>2444</v>
      </c>
      <c r="S559" s="230">
        <v>43313</v>
      </c>
      <c r="T559" s="32">
        <v>6500</v>
      </c>
      <c r="U559" s="36"/>
      <c r="V559" s="130"/>
      <c r="W559" s="31"/>
      <c r="X559" s="130"/>
      <c r="Y559" s="201"/>
      <c r="Z559" s="130"/>
      <c r="AA559" s="130"/>
      <c r="AB559" s="130"/>
      <c r="AC559" s="85">
        <f t="shared" si="19"/>
        <v>8944</v>
      </c>
      <c r="AD559" s="42"/>
      <c r="AE559" s="24"/>
      <c r="AF559" s="6">
        <f t="shared" si="20"/>
        <v>8944</v>
      </c>
      <c r="AG559" s="101"/>
      <c r="AH559" s="47"/>
      <c r="AI559" s="47"/>
      <c r="AJ559" s="47"/>
      <c r="AK559" s="47"/>
      <c r="AL559" s="47"/>
      <c r="AM559" s="47"/>
      <c r="AN559" s="47"/>
      <c r="AO559" s="47"/>
      <c r="AP559" s="47"/>
      <c r="AQ559" s="47"/>
      <c r="AR559" s="47"/>
      <c r="AS559" s="47"/>
      <c r="AT559" s="47"/>
      <c r="AU559" s="47"/>
      <c r="AV559" s="47"/>
      <c r="AW559" s="47"/>
      <c r="AX559" s="47"/>
      <c r="AY559" s="47"/>
      <c r="AZ559" s="47"/>
      <c r="BA559" s="47"/>
      <c r="BB559" s="47"/>
      <c r="BC559" s="47"/>
      <c r="BD559" s="47"/>
      <c r="BE559" s="47"/>
      <c r="BF559" s="47"/>
      <c r="BG559" s="47"/>
      <c r="BH559" s="47"/>
      <c r="BI559" s="47"/>
      <c r="BJ559" s="47"/>
      <c r="BK559" s="47"/>
      <c r="BL559" s="47"/>
      <c r="BM559" s="47"/>
      <c r="BN559" s="47"/>
      <c r="BO559" s="47"/>
      <c r="BP559" s="47"/>
      <c r="BQ559" s="47"/>
      <c r="BR559" s="47"/>
      <c r="BS559" s="47"/>
      <c r="BT559" s="47"/>
      <c r="BU559" s="47"/>
      <c r="BV559" s="47"/>
      <c r="BW559" s="47"/>
      <c r="BX559" s="47"/>
    </row>
    <row r="560" spans="1:76" s="59" customFormat="1" ht="17.25" customHeight="1" thickTop="1" thickBot="1" x14ac:dyDescent="0.35">
      <c r="A560" s="9"/>
      <c r="B560" s="28" t="s">
        <v>115</v>
      </c>
      <c r="C560" s="21"/>
      <c r="D560" s="28" t="s">
        <v>623</v>
      </c>
      <c r="E560" s="184"/>
      <c r="F560" s="246"/>
      <c r="G560" s="202"/>
      <c r="H560" s="168"/>
      <c r="I560" s="184"/>
      <c r="J560" s="150"/>
      <c r="K560" s="157"/>
      <c r="L560" s="167"/>
      <c r="M560" s="184"/>
      <c r="N560" s="32"/>
      <c r="O560" s="32"/>
      <c r="P560" s="113"/>
      <c r="Q560" s="230"/>
      <c r="R560" s="114"/>
      <c r="S560" s="230">
        <v>43314</v>
      </c>
      <c r="T560" s="32">
        <v>3185</v>
      </c>
      <c r="U560" s="36"/>
      <c r="V560" s="130"/>
      <c r="W560" s="31"/>
      <c r="X560" s="130"/>
      <c r="Y560" s="201"/>
      <c r="Z560" s="130"/>
      <c r="AA560" s="130"/>
      <c r="AB560" s="130"/>
      <c r="AC560" s="85">
        <f t="shared" si="19"/>
        <v>3185</v>
      </c>
      <c r="AD560" s="42"/>
      <c r="AE560" s="24"/>
      <c r="AF560" s="6">
        <f t="shared" si="20"/>
        <v>3185</v>
      </c>
      <c r="AG560" s="101"/>
      <c r="AH560" s="47"/>
      <c r="AI560" s="47"/>
      <c r="AJ560" s="47"/>
      <c r="AK560" s="47"/>
      <c r="AL560" s="47"/>
      <c r="AM560" s="47"/>
      <c r="AN560" s="47"/>
      <c r="AO560" s="47"/>
      <c r="AP560" s="47"/>
      <c r="AQ560" s="47"/>
      <c r="AR560" s="47"/>
      <c r="AS560" s="47"/>
      <c r="AT560" s="47"/>
      <c r="AU560" s="47"/>
      <c r="AV560" s="47"/>
      <c r="AW560" s="47"/>
      <c r="AX560" s="47"/>
      <c r="AY560" s="47"/>
      <c r="AZ560" s="47"/>
      <c r="BA560" s="47"/>
      <c r="BB560" s="47"/>
      <c r="BC560" s="47"/>
      <c r="BD560" s="47"/>
      <c r="BE560" s="47"/>
      <c r="BF560" s="47"/>
      <c r="BG560" s="47"/>
      <c r="BH560" s="47"/>
      <c r="BI560" s="47"/>
      <c r="BJ560" s="47"/>
      <c r="BK560" s="47"/>
      <c r="BL560" s="47"/>
      <c r="BM560" s="47"/>
      <c r="BN560" s="47"/>
      <c r="BO560" s="47"/>
      <c r="BP560" s="47"/>
      <c r="BQ560" s="47"/>
      <c r="BR560" s="47"/>
      <c r="BS560" s="47"/>
      <c r="BT560" s="47"/>
      <c r="BU560" s="47"/>
      <c r="BV560" s="47"/>
      <c r="BW560" s="47"/>
      <c r="BX560" s="47"/>
    </row>
    <row r="561" spans="1:76" s="59" customFormat="1" ht="17.25" customHeight="1" thickTop="1" thickBot="1" x14ac:dyDescent="0.35">
      <c r="A561" s="9"/>
      <c r="B561" s="28" t="s">
        <v>53</v>
      </c>
      <c r="C561" s="21"/>
      <c r="D561" s="28" t="s">
        <v>621</v>
      </c>
      <c r="E561" s="184"/>
      <c r="F561" s="246"/>
      <c r="G561" s="202"/>
      <c r="H561" s="168"/>
      <c r="I561" s="184"/>
      <c r="J561" s="150"/>
      <c r="K561" s="157"/>
      <c r="L561" s="167"/>
      <c r="M561" s="184">
        <v>43248</v>
      </c>
      <c r="N561" s="32">
        <v>200540.5</v>
      </c>
      <c r="O561" s="32"/>
      <c r="P561" s="113"/>
      <c r="Q561" s="230"/>
      <c r="R561" s="114"/>
      <c r="S561" s="36"/>
      <c r="T561" s="130"/>
      <c r="U561" s="36"/>
      <c r="V561" s="130"/>
      <c r="W561" s="31"/>
      <c r="X561" s="130"/>
      <c r="Y561" s="201"/>
      <c r="Z561" s="130"/>
      <c r="AA561" s="130"/>
      <c r="AB561" s="130"/>
      <c r="AC561" s="85">
        <f t="shared" si="19"/>
        <v>200540.5</v>
      </c>
      <c r="AD561" s="42"/>
      <c r="AE561" s="24"/>
      <c r="AF561" s="6">
        <f t="shared" si="20"/>
        <v>200540.5</v>
      </c>
      <c r="AG561" s="101"/>
      <c r="AH561" s="47"/>
      <c r="AI561" s="47"/>
      <c r="AJ561" s="47"/>
      <c r="AK561" s="47"/>
      <c r="AL561" s="47"/>
      <c r="AM561" s="47"/>
      <c r="AN561" s="47"/>
      <c r="AO561" s="47"/>
      <c r="AP561" s="47"/>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c r="BM561" s="47"/>
      <c r="BN561" s="47"/>
      <c r="BO561" s="47"/>
      <c r="BP561" s="47"/>
      <c r="BQ561" s="47"/>
      <c r="BR561" s="47"/>
      <c r="BS561" s="47"/>
      <c r="BT561" s="47"/>
      <c r="BU561" s="47"/>
      <c r="BV561" s="47"/>
      <c r="BW561" s="47"/>
      <c r="BX561" s="47"/>
    </row>
    <row r="562" spans="1:76" s="59" customFormat="1" ht="17.25" customHeight="1" thickTop="1" thickBot="1" x14ac:dyDescent="0.35">
      <c r="A562" s="9"/>
      <c r="B562" s="28" t="s">
        <v>645</v>
      </c>
      <c r="C562" s="21"/>
      <c r="D562" s="28" t="s">
        <v>558</v>
      </c>
      <c r="E562" s="184"/>
      <c r="F562" s="246"/>
      <c r="G562" s="202"/>
      <c r="H562" s="168"/>
      <c r="I562" s="184"/>
      <c r="J562" s="150"/>
      <c r="K562" s="157"/>
      <c r="L562" s="167"/>
      <c r="M562" s="184"/>
      <c r="N562" s="32"/>
      <c r="O562" s="32"/>
      <c r="P562" s="113"/>
      <c r="Q562" s="230">
        <v>43285</v>
      </c>
      <c r="R562" s="32">
        <v>15900</v>
      </c>
      <c r="S562" s="36"/>
      <c r="T562" s="130"/>
      <c r="U562" s="36"/>
      <c r="V562" s="130"/>
      <c r="W562" s="31"/>
      <c r="X562" s="130"/>
      <c r="Y562" s="201"/>
      <c r="Z562" s="130"/>
      <c r="AA562" s="130"/>
      <c r="AB562" s="130"/>
      <c r="AC562" s="85">
        <f t="shared" si="19"/>
        <v>15900</v>
      </c>
      <c r="AD562" s="42"/>
      <c r="AE562" s="24"/>
      <c r="AF562" s="6">
        <f t="shared" si="20"/>
        <v>15900</v>
      </c>
      <c r="AG562" s="101"/>
      <c r="AH562" s="47"/>
      <c r="AI562" s="47"/>
      <c r="AJ562" s="47"/>
      <c r="AK562" s="47"/>
      <c r="AL562" s="47"/>
      <c r="AM562" s="47"/>
      <c r="AN562" s="47"/>
      <c r="AO562" s="47"/>
      <c r="AP562" s="47"/>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c r="BM562" s="47"/>
      <c r="BN562" s="47"/>
      <c r="BO562" s="47"/>
      <c r="BP562" s="47"/>
      <c r="BQ562" s="47"/>
      <c r="BR562" s="47"/>
      <c r="BS562" s="47"/>
      <c r="BT562" s="47"/>
      <c r="BU562" s="47"/>
      <c r="BV562" s="47"/>
      <c r="BW562" s="47"/>
      <c r="BX562" s="47"/>
    </row>
    <row r="563" spans="1:76" s="59" customFormat="1" ht="17.25" customHeight="1" thickTop="1" thickBot="1" x14ac:dyDescent="0.35">
      <c r="A563" s="9"/>
      <c r="B563" s="28" t="s">
        <v>712</v>
      </c>
      <c r="C563" s="21"/>
      <c r="D563" s="28" t="s">
        <v>558</v>
      </c>
      <c r="E563" s="184"/>
      <c r="F563" s="246"/>
      <c r="G563" s="202"/>
      <c r="H563" s="168"/>
      <c r="I563" s="184"/>
      <c r="J563" s="150"/>
      <c r="K563" s="157"/>
      <c r="L563" s="167"/>
      <c r="M563" s="184"/>
      <c r="N563" s="32"/>
      <c r="O563" s="32"/>
      <c r="P563" s="113"/>
      <c r="Q563" s="230"/>
      <c r="R563" s="114"/>
      <c r="S563" s="36"/>
      <c r="T563" s="255"/>
      <c r="U563" s="36"/>
      <c r="V563" s="130"/>
      <c r="W563" s="230">
        <v>43376</v>
      </c>
      <c r="X563" s="248">
        <v>110600</v>
      </c>
      <c r="Y563" s="201"/>
      <c r="Z563" s="130"/>
      <c r="AA563" s="130"/>
      <c r="AB563" s="130"/>
      <c r="AC563" s="85">
        <f t="shared" si="19"/>
        <v>110600</v>
      </c>
      <c r="AD563" s="42"/>
      <c r="AE563" s="24"/>
      <c r="AF563" s="6">
        <f t="shared" si="20"/>
        <v>110600</v>
      </c>
      <c r="AG563" s="101"/>
      <c r="AH563" s="47"/>
      <c r="AI563" s="47"/>
      <c r="AJ563" s="47"/>
      <c r="AK563" s="47"/>
      <c r="AL563" s="47"/>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c r="BM563" s="47"/>
      <c r="BN563" s="47"/>
      <c r="BO563" s="47"/>
      <c r="BP563" s="47"/>
      <c r="BQ563" s="47"/>
      <c r="BR563" s="47"/>
      <c r="BS563" s="47"/>
      <c r="BT563" s="47"/>
      <c r="BU563" s="47"/>
      <c r="BV563" s="47"/>
      <c r="BW563" s="47"/>
      <c r="BX563" s="47"/>
    </row>
    <row r="564" spans="1:76" s="59" customFormat="1" ht="17.25" customHeight="1" thickTop="1" thickBot="1" x14ac:dyDescent="0.35">
      <c r="A564" s="9"/>
      <c r="B564" s="28" t="s">
        <v>53</v>
      </c>
      <c r="C564" s="21"/>
      <c r="D564" s="28" t="s">
        <v>694</v>
      </c>
      <c r="E564" s="230"/>
      <c r="F564" s="170"/>
      <c r="G564" s="230"/>
      <c r="H564" s="170"/>
      <c r="I564" s="184"/>
      <c r="J564" s="150"/>
      <c r="K564" s="157"/>
      <c r="L564" s="167"/>
      <c r="M564" s="184"/>
      <c r="N564" s="32"/>
      <c r="O564" s="32"/>
      <c r="P564" s="113"/>
      <c r="Q564" s="230"/>
      <c r="R564" s="114"/>
      <c r="S564" s="230">
        <v>43333</v>
      </c>
      <c r="T564" s="32">
        <v>18000</v>
      </c>
      <c r="U564" s="36"/>
      <c r="V564" s="130"/>
      <c r="W564" s="31"/>
      <c r="X564" s="130"/>
      <c r="Y564" s="201"/>
      <c r="Z564" s="130"/>
      <c r="AA564" s="130"/>
      <c r="AB564" s="130"/>
      <c r="AC564" s="85">
        <f t="shared" si="19"/>
        <v>18000</v>
      </c>
      <c r="AD564" s="42"/>
      <c r="AE564" s="24"/>
      <c r="AF564" s="6">
        <f t="shared" si="20"/>
        <v>18000</v>
      </c>
      <c r="AG564" s="101"/>
      <c r="AH564" s="47"/>
      <c r="AI564" s="47"/>
      <c r="AJ564" s="47"/>
      <c r="AK564" s="47"/>
      <c r="AL564" s="47"/>
      <c r="AM564" s="47"/>
      <c r="AN564" s="47"/>
      <c r="AO564" s="47"/>
      <c r="AP564" s="47"/>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c r="BM564" s="47"/>
      <c r="BN564" s="47"/>
      <c r="BO564" s="47"/>
      <c r="BP564" s="47"/>
      <c r="BQ564" s="47"/>
      <c r="BR564" s="47"/>
      <c r="BS564" s="47"/>
      <c r="BT564" s="47"/>
      <c r="BU564" s="47"/>
      <c r="BV564" s="47"/>
      <c r="BW564" s="47"/>
      <c r="BX564" s="47"/>
    </row>
    <row r="565" spans="1:76" s="59" customFormat="1" ht="17.25" customHeight="1" thickTop="1" thickBot="1" x14ac:dyDescent="0.35">
      <c r="A565" s="9"/>
      <c r="B565" s="28" t="s">
        <v>356</v>
      </c>
      <c r="C565" s="21"/>
      <c r="D565" s="28" t="s">
        <v>355</v>
      </c>
      <c r="E565" s="230"/>
      <c r="F565" s="171"/>
      <c r="G565" s="202"/>
      <c r="H565" s="168"/>
      <c r="I565" s="184"/>
      <c r="J565" s="150"/>
      <c r="K565" s="184">
        <v>43213</v>
      </c>
      <c r="L565" s="246">
        <v>834</v>
      </c>
      <c r="M565" s="184"/>
      <c r="N565" s="32"/>
      <c r="O565" s="32"/>
      <c r="P565" s="113"/>
      <c r="Q565" s="230"/>
      <c r="R565" s="114"/>
      <c r="S565" s="36"/>
      <c r="T565" s="130"/>
      <c r="U565" s="36"/>
      <c r="V565" s="130"/>
      <c r="W565" s="31"/>
      <c r="X565" s="130"/>
      <c r="Y565" s="201"/>
      <c r="Z565" s="130"/>
      <c r="AA565" s="130"/>
      <c r="AB565" s="130"/>
      <c r="AC565" s="85">
        <f t="shared" si="19"/>
        <v>834</v>
      </c>
      <c r="AD565" s="42"/>
      <c r="AE565" s="24"/>
      <c r="AF565" s="6">
        <f t="shared" si="20"/>
        <v>834</v>
      </c>
      <c r="AG565" s="101"/>
      <c r="AH565" s="47"/>
      <c r="AI565" s="47"/>
      <c r="AJ565" s="47"/>
      <c r="AK565" s="47"/>
      <c r="AL565" s="47"/>
      <c r="AM565" s="47"/>
      <c r="AN565" s="47"/>
      <c r="AO565" s="47"/>
      <c r="AP565" s="47"/>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c r="BM565" s="47"/>
      <c r="BN565" s="47"/>
      <c r="BO565" s="47"/>
      <c r="BP565" s="47"/>
      <c r="BQ565" s="47"/>
      <c r="BR565" s="47"/>
      <c r="BS565" s="47"/>
      <c r="BT565" s="47"/>
      <c r="BU565" s="47"/>
      <c r="BV565" s="47"/>
      <c r="BW565" s="47"/>
      <c r="BX565" s="47"/>
    </row>
    <row r="566" spans="1:76" s="59" customFormat="1" ht="17.25" customHeight="1" thickTop="1" thickBot="1" x14ac:dyDescent="0.35">
      <c r="A566" s="9"/>
      <c r="B566" s="28" t="s">
        <v>512</v>
      </c>
      <c r="C566" s="21"/>
      <c r="D566" s="28" t="s">
        <v>792</v>
      </c>
      <c r="E566" s="230"/>
      <c r="F566" s="171"/>
      <c r="G566" s="202"/>
      <c r="H566" s="168"/>
      <c r="I566" s="184"/>
      <c r="J566" s="150"/>
      <c r="K566" s="184"/>
      <c r="L566" s="246"/>
      <c r="M566" s="184"/>
      <c r="N566" s="32"/>
      <c r="O566" s="32"/>
      <c r="P566" s="113"/>
      <c r="Q566" s="230"/>
      <c r="R566" s="114"/>
      <c r="S566" s="230"/>
      <c r="T566" s="32"/>
      <c r="U566" s="36"/>
      <c r="V566" s="130"/>
      <c r="W566" s="31"/>
      <c r="X566" s="130"/>
      <c r="Y566" s="230">
        <v>43431</v>
      </c>
      <c r="Z566" s="248">
        <v>242500</v>
      </c>
      <c r="AA566" s="130"/>
      <c r="AB566" s="130"/>
      <c r="AC566" s="85">
        <f t="shared" si="19"/>
        <v>242500</v>
      </c>
      <c r="AD566" s="42"/>
      <c r="AE566" s="24"/>
      <c r="AF566" s="6">
        <f t="shared" si="20"/>
        <v>242500</v>
      </c>
      <c r="AG566" s="101"/>
      <c r="AH566" s="47"/>
      <c r="AI566" s="47"/>
      <c r="AJ566" s="47"/>
      <c r="AK566" s="47"/>
      <c r="AL566" s="47"/>
      <c r="AM566" s="47"/>
      <c r="AN566" s="47"/>
      <c r="AO566" s="47"/>
      <c r="AP566" s="47"/>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c r="BM566" s="47"/>
      <c r="BN566" s="47"/>
      <c r="BO566" s="47"/>
      <c r="BP566" s="47"/>
      <c r="BQ566" s="47"/>
      <c r="BR566" s="47"/>
      <c r="BS566" s="47"/>
      <c r="BT566" s="47"/>
      <c r="BU566" s="47"/>
      <c r="BV566" s="47"/>
      <c r="BW566" s="47"/>
      <c r="BX566" s="47"/>
    </row>
    <row r="567" spans="1:76" s="59" customFormat="1" ht="17.25" customHeight="1" thickTop="1" thickBot="1" x14ac:dyDescent="0.35">
      <c r="A567" s="9"/>
      <c r="B567" s="28" t="s">
        <v>72</v>
      </c>
      <c r="C567" s="21"/>
      <c r="D567" s="28" t="s">
        <v>73</v>
      </c>
      <c r="E567" s="230"/>
      <c r="F567" s="171"/>
      <c r="G567" s="184">
        <v>43139</v>
      </c>
      <c r="H567" s="246">
        <v>290084.21999999997</v>
      </c>
      <c r="I567" s="184"/>
      <c r="J567" s="150"/>
      <c r="K567" s="157"/>
      <c r="L567" s="32"/>
      <c r="M567" s="184"/>
      <c r="N567" s="32"/>
      <c r="O567" s="32"/>
      <c r="P567" s="113"/>
      <c r="Q567" s="230"/>
      <c r="R567" s="114"/>
      <c r="S567" s="36"/>
      <c r="T567" s="130"/>
      <c r="U567" s="36"/>
      <c r="V567" s="130"/>
      <c r="W567" s="31"/>
      <c r="X567" s="130"/>
      <c r="Y567" s="201"/>
      <c r="Z567" s="130"/>
      <c r="AA567" s="130"/>
      <c r="AB567" s="130"/>
      <c r="AC567" s="85">
        <f t="shared" si="19"/>
        <v>290084.21999999997</v>
      </c>
      <c r="AD567" s="42"/>
      <c r="AE567" s="24"/>
      <c r="AF567" s="6">
        <f t="shared" si="20"/>
        <v>290084.21999999997</v>
      </c>
      <c r="AG567" s="101"/>
      <c r="AH567" s="47"/>
      <c r="AI567" s="47"/>
      <c r="AJ567" s="47"/>
      <c r="AK567" s="47"/>
      <c r="AL567" s="47"/>
      <c r="AM567" s="47"/>
      <c r="AN567" s="47"/>
      <c r="AO567" s="47"/>
      <c r="AP567" s="47"/>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c r="BM567" s="47"/>
      <c r="BN567" s="47"/>
      <c r="BO567" s="47"/>
      <c r="BP567" s="47"/>
      <c r="BQ567" s="47"/>
      <c r="BR567" s="47"/>
      <c r="BS567" s="47"/>
      <c r="BT567" s="47"/>
      <c r="BU567" s="47"/>
      <c r="BV567" s="47"/>
      <c r="BW567" s="47"/>
      <c r="BX567" s="47"/>
    </row>
    <row r="568" spans="1:76" s="59" customFormat="1" ht="17.25" customHeight="1" thickTop="1" thickBot="1" x14ac:dyDescent="0.35">
      <c r="A568" s="9"/>
      <c r="B568" s="28" t="s">
        <v>50</v>
      </c>
      <c r="C568" s="21"/>
      <c r="D568" s="28" t="s">
        <v>547</v>
      </c>
      <c r="E568" s="230"/>
      <c r="F568" s="171"/>
      <c r="G568" s="184"/>
      <c r="H568" s="246"/>
      <c r="I568" s="184"/>
      <c r="J568" s="235"/>
      <c r="K568" s="157"/>
      <c r="L568" s="32"/>
      <c r="M568" s="184"/>
      <c r="N568" s="32"/>
      <c r="O568" s="230">
        <v>43280</v>
      </c>
      <c r="P568" s="162">
        <v>57486</v>
      </c>
      <c r="Q568" s="230"/>
      <c r="R568" s="114"/>
      <c r="S568" s="36"/>
      <c r="T568" s="130"/>
      <c r="U568" s="36"/>
      <c r="V568" s="130"/>
      <c r="W568" s="31"/>
      <c r="X568" s="130"/>
      <c r="Y568" s="201"/>
      <c r="Z568" s="130"/>
      <c r="AA568" s="130"/>
      <c r="AB568" s="130"/>
      <c r="AC568" s="85">
        <f t="shared" si="19"/>
        <v>57486</v>
      </c>
      <c r="AD568" s="42"/>
      <c r="AE568" s="24"/>
      <c r="AF568" s="6">
        <f t="shared" si="20"/>
        <v>57486</v>
      </c>
      <c r="AG568" s="101"/>
      <c r="AH568" s="47"/>
      <c r="AI568" s="47"/>
      <c r="AJ568" s="47"/>
      <c r="AK568" s="47"/>
      <c r="AL568" s="47"/>
      <c r="AM568" s="47"/>
      <c r="AN568" s="47"/>
      <c r="AO568" s="47"/>
      <c r="AP568" s="47"/>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c r="BM568" s="47"/>
      <c r="BN568" s="47"/>
      <c r="BO568" s="47"/>
      <c r="BP568" s="47"/>
      <c r="BQ568" s="47"/>
      <c r="BR568" s="47"/>
      <c r="BS568" s="47"/>
      <c r="BT568" s="47"/>
      <c r="BU568" s="47"/>
      <c r="BV568" s="47"/>
      <c r="BW568" s="47"/>
      <c r="BX568" s="47"/>
    </row>
    <row r="569" spans="1:76" s="59" customFormat="1" ht="17.25" customHeight="1" thickTop="1" thickBot="1" x14ac:dyDescent="0.35">
      <c r="A569" s="9"/>
      <c r="B569" s="28" t="s">
        <v>859</v>
      </c>
      <c r="C569" s="21"/>
      <c r="D569" s="28" t="s">
        <v>858</v>
      </c>
      <c r="E569" s="230"/>
      <c r="F569" s="171"/>
      <c r="G569" s="184"/>
      <c r="H569" s="246"/>
      <c r="I569" s="184"/>
      <c r="J569" s="235"/>
      <c r="K569" s="157"/>
      <c r="L569" s="32"/>
      <c r="M569" s="184"/>
      <c r="N569" s="32"/>
      <c r="O569" s="230"/>
      <c r="P569" s="162"/>
      <c r="Q569" s="230">
        <v>43290</v>
      </c>
      <c r="R569" s="32">
        <v>9228.4500000000007</v>
      </c>
      <c r="S569" s="230">
        <v>43298</v>
      </c>
      <c r="T569" s="32">
        <v>54670</v>
      </c>
      <c r="U569" s="36"/>
      <c r="V569" s="130"/>
      <c r="W569" s="31"/>
      <c r="X569" s="130"/>
      <c r="Y569" s="201"/>
      <c r="Z569" s="130"/>
      <c r="AA569" s="130"/>
      <c r="AB569" s="130"/>
      <c r="AC569" s="85">
        <f t="shared" si="19"/>
        <v>63898.45</v>
      </c>
      <c r="AD569" s="42"/>
      <c r="AE569" s="24"/>
      <c r="AF569" s="6">
        <f t="shared" si="20"/>
        <v>63898.45</v>
      </c>
      <c r="AG569" s="101"/>
      <c r="AH569" s="47"/>
      <c r="AI569" s="47"/>
      <c r="AJ569" s="47"/>
      <c r="AK569" s="47"/>
      <c r="AL569" s="47"/>
      <c r="AM569" s="47"/>
      <c r="AN569" s="47"/>
      <c r="AO569" s="47"/>
      <c r="AP569" s="47"/>
      <c r="AQ569" s="47"/>
      <c r="AR569" s="47"/>
      <c r="AS569" s="47"/>
      <c r="AT569" s="47"/>
      <c r="AU569" s="47"/>
      <c r="AV569" s="47"/>
      <c r="AW569" s="47"/>
      <c r="AX569" s="47"/>
      <c r="AY569" s="47"/>
      <c r="AZ569" s="47"/>
      <c r="BA569" s="47"/>
      <c r="BB569" s="47"/>
      <c r="BC569" s="47"/>
      <c r="BD569" s="47"/>
      <c r="BE569" s="47"/>
      <c r="BF569" s="47"/>
      <c r="BG569" s="47"/>
      <c r="BH569" s="47"/>
      <c r="BI569" s="47"/>
      <c r="BJ569" s="47"/>
      <c r="BK569" s="47"/>
      <c r="BL569" s="47"/>
      <c r="BM569" s="47"/>
      <c r="BN569" s="47"/>
      <c r="BO569" s="47"/>
      <c r="BP569" s="47"/>
      <c r="BQ569" s="47"/>
      <c r="BR569" s="47"/>
      <c r="BS569" s="47"/>
      <c r="BT569" s="47"/>
      <c r="BU569" s="47"/>
      <c r="BV569" s="47"/>
      <c r="BW569" s="47"/>
      <c r="BX569" s="47"/>
    </row>
    <row r="570" spans="1:76" s="59" customFormat="1" ht="17.25" customHeight="1" thickTop="1" thickBot="1" x14ac:dyDescent="0.35">
      <c r="A570" s="9"/>
      <c r="B570" s="28" t="s">
        <v>889</v>
      </c>
      <c r="C570" s="21"/>
      <c r="D570" s="28" t="s">
        <v>888</v>
      </c>
      <c r="E570" s="230"/>
      <c r="F570" s="171"/>
      <c r="G570" s="184"/>
      <c r="H570" s="246"/>
      <c r="I570" s="184"/>
      <c r="J570" s="235"/>
      <c r="K570" s="157"/>
      <c r="L570" s="32"/>
      <c r="M570" s="184"/>
      <c r="N570" s="32"/>
      <c r="O570" s="230"/>
      <c r="P570" s="162"/>
      <c r="Q570" s="230"/>
      <c r="R570" s="114"/>
      <c r="S570" s="230">
        <v>43333</v>
      </c>
      <c r="T570" s="32">
        <v>86468.17</v>
      </c>
      <c r="U570" s="36"/>
      <c r="V570" s="130"/>
      <c r="W570" s="230">
        <v>43404</v>
      </c>
      <c r="X570" s="32">
        <v>59050</v>
      </c>
      <c r="Y570" s="201"/>
      <c r="Z570" s="130"/>
      <c r="AA570" s="130"/>
      <c r="AB570" s="130"/>
      <c r="AC570" s="85">
        <f t="shared" si="19"/>
        <v>145518.16999999998</v>
      </c>
      <c r="AD570" s="42"/>
      <c r="AE570" s="24"/>
      <c r="AF570" s="6">
        <f t="shared" si="20"/>
        <v>145518.16999999998</v>
      </c>
      <c r="AG570" s="101"/>
      <c r="AH570" s="47"/>
      <c r="AI570" s="47"/>
      <c r="AJ570" s="47"/>
      <c r="AK570" s="47"/>
      <c r="AL570" s="47"/>
      <c r="AM570" s="47"/>
      <c r="AN570" s="47"/>
      <c r="AO570" s="47"/>
      <c r="AP570" s="47"/>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c r="BM570" s="47"/>
      <c r="BN570" s="47"/>
      <c r="BO570" s="47"/>
      <c r="BP570" s="47"/>
      <c r="BQ570" s="47"/>
      <c r="BR570" s="47"/>
      <c r="BS570" s="47"/>
      <c r="BT570" s="47"/>
      <c r="BU570" s="47"/>
      <c r="BV570" s="47"/>
      <c r="BW570" s="47"/>
      <c r="BX570" s="47"/>
    </row>
    <row r="571" spans="1:76" s="59" customFormat="1" ht="17.25" customHeight="1" thickTop="1" thickBot="1" x14ac:dyDescent="0.35">
      <c r="A571" s="9"/>
      <c r="B571" s="28" t="s">
        <v>889</v>
      </c>
      <c r="C571" s="21"/>
      <c r="D571" s="28" t="s">
        <v>888</v>
      </c>
      <c r="E571" s="230"/>
      <c r="F571" s="171"/>
      <c r="G571" s="184"/>
      <c r="H571" s="246"/>
      <c r="I571" s="184"/>
      <c r="J571" s="235"/>
      <c r="K571" s="157"/>
      <c r="L571" s="32"/>
      <c r="M571" s="184"/>
      <c r="N571" s="32"/>
      <c r="O571" s="230"/>
      <c r="P571" s="162"/>
      <c r="Q571" s="230"/>
      <c r="R571" s="114"/>
      <c r="S571" s="230">
        <v>43336</v>
      </c>
      <c r="T571" s="114">
        <v>6250</v>
      </c>
      <c r="U571" s="36"/>
      <c r="V571" s="130"/>
      <c r="W571" s="230"/>
      <c r="X571" s="114"/>
      <c r="Y571" s="201"/>
      <c r="Z571" s="130"/>
      <c r="AA571" s="130"/>
      <c r="AB571" s="130"/>
      <c r="AC571" s="85">
        <f t="shared" si="19"/>
        <v>6250</v>
      </c>
      <c r="AD571" s="42"/>
      <c r="AE571" s="24"/>
      <c r="AF571" s="6">
        <f t="shared" si="20"/>
        <v>6250</v>
      </c>
      <c r="AG571" s="101"/>
      <c r="AH571" s="47"/>
      <c r="AI571" s="47"/>
      <c r="AJ571" s="47"/>
      <c r="AK571" s="47"/>
      <c r="AL571" s="47"/>
      <c r="AM571" s="47"/>
      <c r="AN571" s="47"/>
      <c r="AO571" s="47"/>
      <c r="AP571" s="47"/>
      <c r="AQ571" s="47"/>
      <c r="AR571" s="47"/>
      <c r="AS571" s="47"/>
      <c r="AT571" s="47"/>
      <c r="AU571" s="47"/>
      <c r="AV571" s="47"/>
      <c r="AW571" s="47"/>
      <c r="AX571" s="47"/>
      <c r="AY571" s="47"/>
      <c r="AZ571" s="47"/>
      <c r="BA571" s="47"/>
      <c r="BB571" s="47"/>
      <c r="BC571" s="47"/>
      <c r="BD571" s="47"/>
      <c r="BE571" s="47"/>
      <c r="BF571" s="47"/>
      <c r="BG571" s="47"/>
      <c r="BH571" s="47"/>
      <c r="BI571" s="47"/>
      <c r="BJ571" s="47"/>
      <c r="BK571" s="47"/>
      <c r="BL571" s="47"/>
      <c r="BM571" s="47"/>
      <c r="BN571" s="47"/>
      <c r="BO571" s="47"/>
      <c r="BP571" s="47"/>
      <c r="BQ571" s="47"/>
      <c r="BR571" s="47"/>
      <c r="BS571" s="47"/>
      <c r="BT571" s="47"/>
      <c r="BU571" s="47"/>
      <c r="BV571" s="47"/>
      <c r="BW571" s="47"/>
      <c r="BX571" s="47"/>
    </row>
    <row r="572" spans="1:76" s="59" customFormat="1" ht="17.25" customHeight="1" thickTop="1" thickBot="1" x14ac:dyDescent="0.35">
      <c r="A572" s="9"/>
      <c r="B572" s="28" t="s">
        <v>889</v>
      </c>
      <c r="C572" s="21"/>
      <c r="D572" s="28" t="s">
        <v>888</v>
      </c>
      <c r="E572" s="230"/>
      <c r="F572" s="171"/>
      <c r="G572" s="184"/>
      <c r="H572" s="246"/>
      <c r="I572" s="184"/>
      <c r="J572" s="235"/>
      <c r="K572" s="157"/>
      <c r="L572" s="32"/>
      <c r="M572" s="184"/>
      <c r="N572" s="32"/>
      <c r="O572" s="230"/>
      <c r="P572" s="162"/>
      <c r="Q572" s="230"/>
      <c r="R572" s="114"/>
      <c r="S572" s="230">
        <v>43336</v>
      </c>
      <c r="T572" s="114">
        <v>33000</v>
      </c>
      <c r="U572" s="36"/>
      <c r="V572" s="130"/>
      <c r="W572" s="230"/>
      <c r="X572" s="114"/>
      <c r="Y572" s="201"/>
      <c r="Z572" s="130"/>
      <c r="AA572" s="130"/>
      <c r="AB572" s="130"/>
      <c r="AC572" s="85">
        <f t="shared" si="19"/>
        <v>33000</v>
      </c>
      <c r="AD572" s="42"/>
      <c r="AE572" s="24"/>
      <c r="AF572" s="6">
        <f t="shared" si="20"/>
        <v>33000</v>
      </c>
      <c r="AG572" s="101"/>
      <c r="AH572" s="47"/>
      <c r="AI572" s="47"/>
      <c r="AJ572" s="47"/>
      <c r="AK572" s="47"/>
      <c r="AL572" s="47"/>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c r="BM572" s="47"/>
      <c r="BN572" s="47"/>
      <c r="BO572" s="47"/>
      <c r="BP572" s="47"/>
      <c r="BQ572" s="47"/>
      <c r="BR572" s="47"/>
      <c r="BS572" s="47"/>
      <c r="BT572" s="47"/>
      <c r="BU572" s="47"/>
      <c r="BV572" s="47"/>
      <c r="BW572" s="47"/>
      <c r="BX572" s="47"/>
    </row>
    <row r="573" spans="1:76" s="59" customFormat="1" ht="17.25" customHeight="1" thickTop="1" thickBot="1" x14ac:dyDescent="0.35">
      <c r="A573" s="9"/>
      <c r="B573" s="28" t="s">
        <v>889</v>
      </c>
      <c r="C573" s="21"/>
      <c r="D573" s="28" t="s">
        <v>888</v>
      </c>
      <c r="E573" s="230"/>
      <c r="F573" s="171"/>
      <c r="G573" s="184"/>
      <c r="H573" s="246"/>
      <c r="I573" s="184"/>
      <c r="J573" s="235"/>
      <c r="K573" s="157"/>
      <c r="L573" s="32"/>
      <c r="M573" s="184"/>
      <c r="N573" s="32"/>
      <c r="O573" s="230"/>
      <c r="P573" s="162"/>
      <c r="Q573" s="230"/>
      <c r="R573" s="114"/>
      <c r="S573" s="230">
        <v>43336</v>
      </c>
      <c r="T573" s="114">
        <v>12100</v>
      </c>
      <c r="U573" s="36"/>
      <c r="V573" s="130"/>
      <c r="W573" s="230"/>
      <c r="X573" s="114"/>
      <c r="Y573" s="201"/>
      <c r="Z573" s="130"/>
      <c r="AA573" s="130"/>
      <c r="AB573" s="130"/>
      <c r="AC573" s="85">
        <f t="shared" si="19"/>
        <v>12100</v>
      </c>
      <c r="AD573" s="42"/>
      <c r="AE573" s="24"/>
      <c r="AF573" s="6">
        <f t="shared" si="20"/>
        <v>12100</v>
      </c>
      <c r="AG573" s="101"/>
      <c r="AH573" s="47"/>
      <c r="AI573" s="47"/>
      <c r="AJ573" s="47"/>
      <c r="AK573" s="47"/>
      <c r="AL573" s="47"/>
      <c r="AM573" s="47"/>
      <c r="AN573" s="47"/>
      <c r="AO573" s="47"/>
      <c r="AP573" s="47"/>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c r="BM573" s="47"/>
      <c r="BN573" s="47"/>
      <c r="BO573" s="47"/>
      <c r="BP573" s="47"/>
      <c r="BQ573" s="47"/>
      <c r="BR573" s="47"/>
      <c r="BS573" s="47"/>
      <c r="BT573" s="47"/>
      <c r="BU573" s="47"/>
      <c r="BV573" s="47"/>
      <c r="BW573" s="47"/>
      <c r="BX573" s="47"/>
    </row>
    <row r="574" spans="1:76" s="59" customFormat="1" ht="17.25" customHeight="1" thickTop="1" thickBot="1" x14ac:dyDescent="0.35">
      <c r="A574" s="9"/>
      <c r="B574" s="28" t="s">
        <v>60</v>
      </c>
      <c r="C574" s="21"/>
      <c r="D574" s="28" t="s">
        <v>674</v>
      </c>
      <c r="E574" s="230"/>
      <c r="F574" s="171"/>
      <c r="G574" s="184"/>
      <c r="H574" s="246"/>
      <c r="I574" s="184"/>
      <c r="J574" s="235"/>
      <c r="K574" s="157"/>
      <c r="L574" s="32"/>
      <c r="M574" s="184"/>
      <c r="N574" s="32"/>
      <c r="O574" s="230">
        <v>43276</v>
      </c>
      <c r="P574" s="162">
        <v>1488445</v>
      </c>
      <c r="Q574" s="230"/>
      <c r="R574" s="114"/>
      <c r="S574" s="36"/>
      <c r="T574" s="130"/>
      <c r="U574" s="36"/>
      <c r="V574" s="130"/>
      <c r="W574" s="230">
        <v>43377</v>
      </c>
      <c r="X574" s="32">
        <v>16155</v>
      </c>
      <c r="Y574" s="201"/>
      <c r="Z574" s="130"/>
      <c r="AA574" s="130"/>
      <c r="AB574" s="130"/>
      <c r="AC574" s="85">
        <f t="shared" si="19"/>
        <v>1504600</v>
      </c>
      <c r="AD574" s="42"/>
      <c r="AE574" s="24"/>
      <c r="AF574" s="6">
        <f t="shared" si="20"/>
        <v>1504600</v>
      </c>
      <c r="AG574" s="101"/>
      <c r="AH574" s="47"/>
      <c r="AI574" s="47"/>
      <c r="AJ574" s="47"/>
      <c r="AK574" s="47"/>
      <c r="AL574" s="47"/>
      <c r="AM574" s="47"/>
      <c r="AN574" s="47"/>
      <c r="AO574" s="47"/>
      <c r="AP574" s="47"/>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c r="BM574" s="47"/>
      <c r="BN574" s="47"/>
      <c r="BO574" s="47"/>
      <c r="BP574" s="47"/>
      <c r="BQ574" s="47"/>
      <c r="BR574" s="47"/>
      <c r="BS574" s="47"/>
      <c r="BT574" s="47"/>
      <c r="BU574" s="47"/>
      <c r="BV574" s="47"/>
      <c r="BW574" s="47"/>
      <c r="BX574" s="47"/>
    </row>
    <row r="575" spans="1:76" s="59" customFormat="1" ht="17.25" customHeight="1" thickTop="1" thickBot="1" x14ac:dyDescent="0.35">
      <c r="A575" s="9"/>
      <c r="B575" s="28" t="s">
        <v>528</v>
      </c>
      <c r="C575" s="125"/>
      <c r="D575" s="28" t="s">
        <v>196</v>
      </c>
      <c r="E575" s="202"/>
      <c r="F575" s="171"/>
      <c r="G575" s="184">
        <v>43139</v>
      </c>
      <c r="H575" s="246">
        <v>2094.35</v>
      </c>
      <c r="I575" s="184">
        <v>43181</v>
      </c>
      <c r="J575" s="246">
        <v>30868</v>
      </c>
      <c r="K575" s="157"/>
      <c r="L575" s="32"/>
      <c r="M575" s="184"/>
      <c r="N575" s="32"/>
      <c r="O575" s="32"/>
      <c r="P575" s="113"/>
      <c r="Q575" s="230"/>
      <c r="R575" s="114"/>
      <c r="S575" s="36"/>
      <c r="T575" s="130"/>
      <c r="U575" s="36"/>
      <c r="V575" s="130"/>
      <c r="W575" s="31"/>
      <c r="X575" s="130"/>
      <c r="Y575" s="201"/>
      <c r="Z575" s="130"/>
      <c r="AA575" s="130"/>
      <c r="AB575" s="130"/>
      <c r="AC575" s="85">
        <f t="shared" si="19"/>
        <v>32962.35</v>
      </c>
      <c r="AD575" s="42"/>
      <c r="AE575" s="24"/>
      <c r="AF575" s="6">
        <f t="shared" si="20"/>
        <v>32962.35</v>
      </c>
      <c r="AG575" s="101"/>
      <c r="AH575" s="47"/>
      <c r="AI575" s="47"/>
      <c r="AJ575" s="47"/>
      <c r="AK575" s="47"/>
      <c r="AL575" s="47"/>
      <c r="AM575" s="47"/>
      <c r="AN575" s="47"/>
      <c r="AO575" s="47"/>
      <c r="AP575" s="47"/>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c r="BM575" s="47"/>
      <c r="BN575" s="47"/>
      <c r="BO575" s="47"/>
      <c r="BP575" s="47"/>
      <c r="BQ575" s="47"/>
      <c r="BR575" s="47"/>
      <c r="BS575" s="47"/>
      <c r="BT575" s="47"/>
      <c r="BU575" s="47"/>
      <c r="BV575" s="47"/>
      <c r="BW575" s="47"/>
      <c r="BX575" s="47"/>
    </row>
    <row r="576" spans="1:76" s="59" customFormat="1" ht="17.25" customHeight="1" thickTop="1" thickBot="1" x14ac:dyDescent="0.35">
      <c r="A576" s="9"/>
      <c r="B576" s="28" t="s">
        <v>528</v>
      </c>
      <c r="C576" s="125"/>
      <c r="D576" s="28" t="s">
        <v>196</v>
      </c>
      <c r="E576" s="202"/>
      <c r="F576" s="171"/>
      <c r="G576" s="184">
        <v>43144</v>
      </c>
      <c r="H576" s="246">
        <v>2192.96</v>
      </c>
      <c r="I576" s="184"/>
      <c r="J576" s="150"/>
      <c r="K576" s="157"/>
      <c r="L576" s="32"/>
      <c r="M576" s="184"/>
      <c r="N576" s="32"/>
      <c r="O576" s="32"/>
      <c r="P576" s="113"/>
      <c r="Q576" s="230"/>
      <c r="R576" s="114"/>
      <c r="S576" s="36"/>
      <c r="T576" s="130"/>
      <c r="U576" s="36"/>
      <c r="V576" s="130"/>
      <c r="W576" s="31"/>
      <c r="X576" s="130"/>
      <c r="Y576" s="201"/>
      <c r="Z576" s="130"/>
      <c r="AA576" s="130"/>
      <c r="AB576" s="130"/>
      <c r="AC576" s="85">
        <f t="shared" si="19"/>
        <v>2192.96</v>
      </c>
      <c r="AD576" s="42"/>
      <c r="AE576" s="24"/>
      <c r="AF576" s="6">
        <f t="shared" si="20"/>
        <v>2192.96</v>
      </c>
      <c r="AG576" s="101"/>
      <c r="AH576" s="47"/>
      <c r="AI576" s="47"/>
      <c r="AJ576" s="47"/>
      <c r="AK576" s="47"/>
      <c r="AL576" s="47"/>
      <c r="AM576" s="47"/>
      <c r="AN576" s="47"/>
      <c r="AO576" s="47"/>
      <c r="AP576" s="47"/>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c r="BM576" s="47"/>
      <c r="BN576" s="47"/>
      <c r="BO576" s="47"/>
      <c r="BP576" s="47"/>
      <c r="BQ576" s="47"/>
      <c r="BR576" s="47"/>
      <c r="BS576" s="47"/>
      <c r="BT576" s="47"/>
      <c r="BU576" s="47"/>
      <c r="BV576" s="47"/>
      <c r="BW576" s="47"/>
      <c r="BX576" s="47"/>
    </row>
    <row r="577" spans="1:76" s="59" customFormat="1" ht="17.25" customHeight="1" thickTop="1" thickBot="1" x14ac:dyDescent="0.35">
      <c r="A577" s="9"/>
      <c r="B577" s="28" t="s">
        <v>528</v>
      </c>
      <c r="C577" s="125"/>
      <c r="D577" s="28" t="s">
        <v>196</v>
      </c>
      <c r="E577" s="202"/>
      <c r="F577" s="171"/>
      <c r="G577" s="184">
        <v>43144</v>
      </c>
      <c r="H577" s="246">
        <v>4755.3</v>
      </c>
      <c r="I577" s="184"/>
      <c r="J577" s="150"/>
      <c r="K577" s="157"/>
      <c r="L577" s="32"/>
      <c r="M577" s="184"/>
      <c r="N577" s="32"/>
      <c r="O577" s="32"/>
      <c r="P577" s="113"/>
      <c r="Q577" s="230"/>
      <c r="R577" s="114"/>
      <c r="S577" s="36"/>
      <c r="T577" s="130"/>
      <c r="U577" s="36"/>
      <c r="V577" s="130"/>
      <c r="W577" s="31"/>
      <c r="X577" s="130"/>
      <c r="Y577" s="201"/>
      <c r="Z577" s="130"/>
      <c r="AA577" s="130"/>
      <c r="AB577" s="130"/>
      <c r="AC577" s="85">
        <f t="shared" si="19"/>
        <v>4755.3</v>
      </c>
      <c r="AD577" s="42"/>
      <c r="AE577" s="24"/>
      <c r="AF577" s="6">
        <f t="shared" si="20"/>
        <v>4755.3</v>
      </c>
      <c r="AG577" s="101"/>
      <c r="AH577" s="47"/>
      <c r="AI577" s="47"/>
      <c r="AJ577" s="47"/>
      <c r="AK577" s="47"/>
      <c r="AL577" s="47"/>
      <c r="AM577" s="47"/>
      <c r="AN577" s="47"/>
      <c r="AO577" s="47"/>
      <c r="AP577" s="47"/>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c r="BM577" s="47"/>
      <c r="BN577" s="47"/>
      <c r="BO577" s="47"/>
      <c r="BP577" s="47"/>
      <c r="BQ577" s="47"/>
      <c r="BR577" s="47"/>
      <c r="BS577" s="47"/>
      <c r="BT577" s="47"/>
      <c r="BU577" s="47"/>
      <c r="BV577" s="47"/>
      <c r="BW577" s="47"/>
      <c r="BX577" s="47"/>
    </row>
    <row r="578" spans="1:76" s="59" customFormat="1" ht="17.25" customHeight="1" thickTop="1" thickBot="1" x14ac:dyDescent="0.35">
      <c r="A578" s="9"/>
      <c r="B578" s="28" t="s">
        <v>528</v>
      </c>
      <c r="C578" s="125"/>
      <c r="D578" s="28" t="s">
        <v>196</v>
      </c>
      <c r="E578" s="202"/>
      <c r="F578" s="171"/>
      <c r="G578" s="184">
        <v>43144</v>
      </c>
      <c r="H578" s="246">
        <v>6970</v>
      </c>
      <c r="I578" s="184"/>
      <c r="J578" s="150"/>
      <c r="K578" s="157"/>
      <c r="L578" s="32"/>
      <c r="M578" s="184"/>
      <c r="N578" s="32"/>
      <c r="O578" s="32"/>
      <c r="P578" s="113"/>
      <c r="Q578" s="230"/>
      <c r="R578" s="114"/>
      <c r="S578" s="36"/>
      <c r="T578" s="130"/>
      <c r="U578" s="36"/>
      <c r="V578" s="130"/>
      <c r="W578" s="31"/>
      <c r="X578" s="130"/>
      <c r="Y578" s="201"/>
      <c r="Z578" s="130"/>
      <c r="AA578" s="130"/>
      <c r="AB578" s="130"/>
      <c r="AC578" s="85">
        <f t="shared" si="19"/>
        <v>6970</v>
      </c>
      <c r="AD578" s="42"/>
      <c r="AE578" s="24"/>
      <c r="AF578" s="6">
        <f t="shared" si="20"/>
        <v>6970</v>
      </c>
      <c r="AG578" s="101"/>
      <c r="AH578" s="47"/>
      <c r="AI578" s="47"/>
      <c r="AJ578" s="47"/>
      <c r="AK578" s="47"/>
      <c r="AL578" s="47"/>
      <c r="AM578" s="47"/>
      <c r="AN578" s="47"/>
      <c r="AO578" s="47"/>
      <c r="AP578" s="47"/>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c r="BM578" s="47"/>
      <c r="BN578" s="47"/>
      <c r="BO578" s="47"/>
      <c r="BP578" s="47"/>
      <c r="BQ578" s="47"/>
      <c r="BR578" s="47"/>
      <c r="BS578" s="47"/>
      <c r="BT578" s="47"/>
      <c r="BU578" s="47"/>
      <c r="BV578" s="47"/>
      <c r="BW578" s="47"/>
      <c r="BX578" s="47"/>
    </row>
    <row r="579" spans="1:76" s="59" customFormat="1" ht="17.25" customHeight="1" thickTop="1" thickBot="1" x14ac:dyDescent="0.35">
      <c r="A579" s="9"/>
      <c r="B579" s="28" t="s">
        <v>528</v>
      </c>
      <c r="C579" s="125"/>
      <c r="D579" s="28" t="s">
        <v>196</v>
      </c>
      <c r="E579" s="202"/>
      <c r="F579" s="171"/>
      <c r="G579" s="184">
        <v>43139</v>
      </c>
      <c r="H579" s="246">
        <v>2086.92</v>
      </c>
      <c r="I579" s="184"/>
      <c r="J579" s="150"/>
      <c r="K579" s="157"/>
      <c r="L579" s="32"/>
      <c r="M579" s="184"/>
      <c r="N579" s="32"/>
      <c r="O579" s="32"/>
      <c r="P579" s="113"/>
      <c r="Q579" s="230"/>
      <c r="R579" s="114"/>
      <c r="S579" s="36"/>
      <c r="T579" s="130"/>
      <c r="U579" s="36"/>
      <c r="V579" s="130"/>
      <c r="W579" s="31"/>
      <c r="X579" s="130"/>
      <c r="Y579" s="201"/>
      <c r="Z579" s="130"/>
      <c r="AA579" s="130"/>
      <c r="AB579" s="130"/>
      <c r="AC579" s="85">
        <f t="shared" si="19"/>
        <v>2086.92</v>
      </c>
      <c r="AD579" s="42"/>
      <c r="AE579" s="24"/>
      <c r="AF579" s="6">
        <f t="shared" si="20"/>
        <v>2086.92</v>
      </c>
      <c r="AG579" s="101"/>
      <c r="AH579" s="47"/>
      <c r="AI579" s="47"/>
      <c r="AJ579" s="47"/>
      <c r="AK579" s="47"/>
      <c r="AL579" s="47"/>
      <c r="AM579" s="47"/>
      <c r="AN579" s="47"/>
      <c r="AO579" s="47"/>
      <c r="AP579" s="47"/>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c r="BM579" s="47"/>
      <c r="BN579" s="47"/>
      <c r="BO579" s="47"/>
      <c r="BP579" s="47"/>
      <c r="BQ579" s="47"/>
      <c r="BR579" s="47"/>
      <c r="BS579" s="47"/>
      <c r="BT579" s="47"/>
      <c r="BU579" s="47"/>
      <c r="BV579" s="47"/>
      <c r="BW579" s="47"/>
      <c r="BX579" s="47"/>
    </row>
    <row r="580" spans="1:76" s="59" customFormat="1" ht="17.25" customHeight="1" thickTop="1" thickBot="1" x14ac:dyDescent="0.35">
      <c r="A580" s="9"/>
      <c r="B580" s="28" t="s">
        <v>52</v>
      </c>
      <c r="C580" s="125"/>
      <c r="D580" s="28" t="s">
        <v>721</v>
      </c>
      <c r="E580" s="202"/>
      <c r="F580" s="171"/>
      <c r="G580" s="184"/>
      <c r="H580" s="246"/>
      <c r="I580" s="184"/>
      <c r="J580" s="150"/>
      <c r="K580" s="157"/>
      <c r="L580" s="32"/>
      <c r="M580" s="184"/>
      <c r="N580" s="32"/>
      <c r="O580" s="32"/>
      <c r="P580" s="113"/>
      <c r="Q580" s="230"/>
      <c r="R580" s="114"/>
      <c r="S580" s="36"/>
      <c r="T580" s="130"/>
      <c r="U580" s="36"/>
      <c r="V580" s="130"/>
      <c r="W580" s="230">
        <v>43381</v>
      </c>
      <c r="X580" s="32">
        <v>15400</v>
      </c>
      <c r="Y580" s="201"/>
      <c r="Z580" s="130"/>
      <c r="AA580" s="130"/>
      <c r="AB580" s="130"/>
      <c r="AC580" s="85">
        <f t="shared" si="19"/>
        <v>15400</v>
      </c>
      <c r="AD580" s="42"/>
      <c r="AE580" s="24"/>
      <c r="AF580" s="6">
        <f t="shared" si="20"/>
        <v>15400</v>
      </c>
      <c r="AG580" s="101"/>
      <c r="AH580" s="47"/>
      <c r="AI580" s="47"/>
      <c r="AJ580" s="47"/>
      <c r="AK580" s="47"/>
      <c r="AL580" s="47"/>
      <c r="AM580" s="47"/>
      <c r="AN580" s="47"/>
      <c r="AO580" s="47"/>
      <c r="AP580" s="47"/>
      <c r="AQ580" s="47"/>
      <c r="AR580" s="47"/>
      <c r="AS580" s="47"/>
      <c r="AT580" s="47"/>
      <c r="AU580" s="47"/>
      <c r="AV580" s="47"/>
      <c r="AW580" s="47"/>
      <c r="AX580" s="47"/>
      <c r="AY580" s="47"/>
      <c r="AZ580" s="47"/>
      <c r="BA580" s="47"/>
      <c r="BB580" s="47"/>
      <c r="BC580" s="47"/>
      <c r="BD580" s="47"/>
      <c r="BE580" s="47"/>
      <c r="BF580" s="47"/>
      <c r="BG580" s="47"/>
      <c r="BH580" s="47"/>
      <c r="BI580" s="47"/>
      <c r="BJ580" s="47"/>
      <c r="BK580" s="47"/>
      <c r="BL580" s="47"/>
      <c r="BM580" s="47"/>
      <c r="BN580" s="47"/>
      <c r="BO580" s="47"/>
      <c r="BP580" s="47"/>
      <c r="BQ580" s="47"/>
      <c r="BR580" s="47"/>
      <c r="BS580" s="47"/>
      <c r="BT580" s="47"/>
      <c r="BU580" s="47"/>
      <c r="BV580" s="47"/>
      <c r="BW580" s="47"/>
      <c r="BX580" s="47"/>
    </row>
    <row r="581" spans="1:76" s="59" customFormat="1" ht="17.25" customHeight="1" thickTop="1" thickBot="1" x14ac:dyDescent="0.35">
      <c r="A581" s="9"/>
      <c r="B581" s="28" t="s">
        <v>895</v>
      </c>
      <c r="C581" s="125"/>
      <c r="D581" s="28" t="s">
        <v>721</v>
      </c>
      <c r="E581" s="202"/>
      <c r="F581" s="171"/>
      <c r="G581" s="184"/>
      <c r="H581" s="246"/>
      <c r="I581" s="184"/>
      <c r="J581" s="150"/>
      <c r="K581" s="157"/>
      <c r="L581" s="32"/>
      <c r="M581" s="184"/>
      <c r="N581" s="32"/>
      <c r="O581" s="32"/>
      <c r="P581" s="113"/>
      <c r="Q581" s="230"/>
      <c r="R581" s="114"/>
      <c r="S581" s="36"/>
      <c r="T581" s="130"/>
      <c r="U581" s="36">
        <v>43357</v>
      </c>
      <c r="V581" s="130">
        <v>184600</v>
      </c>
      <c r="W581" s="230"/>
      <c r="X581" s="130"/>
      <c r="Y581" s="201"/>
      <c r="Z581" s="130"/>
      <c r="AA581" s="130"/>
      <c r="AB581" s="130"/>
      <c r="AC581" s="85">
        <f t="shared" si="19"/>
        <v>184600</v>
      </c>
      <c r="AD581" s="42"/>
      <c r="AE581" s="24"/>
      <c r="AF581" s="6">
        <f t="shared" si="20"/>
        <v>184600</v>
      </c>
      <c r="AG581" s="101"/>
      <c r="AH581" s="47"/>
      <c r="AI581" s="47"/>
      <c r="AJ581" s="47"/>
      <c r="AK581" s="47"/>
      <c r="AL581" s="47"/>
      <c r="AM581" s="47"/>
      <c r="AN581" s="47"/>
      <c r="AO581" s="47"/>
      <c r="AP581" s="47"/>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c r="BM581" s="47"/>
      <c r="BN581" s="47"/>
      <c r="BO581" s="47"/>
      <c r="BP581" s="47"/>
      <c r="BQ581" s="47"/>
      <c r="BR581" s="47"/>
      <c r="BS581" s="47"/>
      <c r="BT581" s="47"/>
      <c r="BU581" s="47"/>
      <c r="BV581" s="47"/>
      <c r="BW581" s="47"/>
      <c r="BX581" s="47"/>
    </row>
    <row r="582" spans="1:76" s="59" customFormat="1" ht="17.25" customHeight="1" thickTop="1" thickBot="1" x14ac:dyDescent="0.35">
      <c r="A582" s="9"/>
      <c r="B582" s="28" t="s">
        <v>895</v>
      </c>
      <c r="C582" s="125"/>
      <c r="D582" s="28" t="s">
        <v>721</v>
      </c>
      <c r="E582" s="202"/>
      <c r="F582" s="171"/>
      <c r="G582" s="184"/>
      <c r="H582" s="246"/>
      <c r="I582" s="184"/>
      <c r="J582" s="150"/>
      <c r="K582" s="157"/>
      <c r="L582" s="32"/>
      <c r="M582" s="184"/>
      <c r="N582" s="32"/>
      <c r="O582" s="32"/>
      <c r="P582" s="113"/>
      <c r="Q582" s="230"/>
      <c r="R582" s="114"/>
      <c r="S582" s="36"/>
      <c r="T582" s="130"/>
      <c r="U582" s="36">
        <v>43360</v>
      </c>
      <c r="V582" s="130">
        <v>34754.620000000003</v>
      </c>
      <c r="W582" s="230"/>
      <c r="X582" s="130"/>
      <c r="Y582" s="201"/>
      <c r="Z582" s="130"/>
      <c r="AA582" s="130"/>
      <c r="AB582" s="130"/>
      <c r="AC582" s="85">
        <f t="shared" si="19"/>
        <v>34754.620000000003</v>
      </c>
      <c r="AD582" s="42"/>
      <c r="AE582" s="24"/>
      <c r="AF582" s="6">
        <f t="shared" si="20"/>
        <v>34754.620000000003</v>
      </c>
      <c r="AG582" s="101"/>
      <c r="AH582" s="47"/>
      <c r="AI582" s="47"/>
      <c r="AJ582" s="47"/>
      <c r="AK582" s="47"/>
      <c r="AL582" s="47"/>
      <c r="AM582" s="47"/>
      <c r="AN582" s="47"/>
      <c r="AO582" s="47"/>
      <c r="AP582" s="47"/>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c r="BM582" s="47"/>
      <c r="BN582" s="47"/>
      <c r="BO582" s="47"/>
      <c r="BP582" s="47"/>
      <c r="BQ582" s="47"/>
      <c r="BR582" s="47"/>
      <c r="BS582" s="47"/>
      <c r="BT582" s="47"/>
      <c r="BU582" s="47"/>
      <c r="BV582" s="47"/>
      <c r="BW582" s="47"/>
      <c r="BX582" s="47"/>
    </row>
    <row r="583" spans="1:76" s="59" customFormat="1" ht="17.25" customHeight="1" thickTop="1" thickBot="1" x14ac:dyDescent="0.35">
      <c r="A583" s="9"/>
      <c r="B583" s="28" t="s">
        <v>895</v>
      </c>
      <c r="C583" s="125"/>
      <c r="D583" s="28" t="s">
        <v>721</v>
      </c>
      <c r="E583" s="202"/>
      <c r="F583" s="171"/>
      <c r="G583" s="184"/>
      <c r="H583" s="246"/>
      <c r="I583" s="184"/>
      <c r="J583" s="150"/>
      <c r="K583" s="157"/>
      <c r="L583" s="32"/>
      <c r="M583" s="184"/>
      <c r="N583" s="32"/>
      <c r="O583" s="32"/>
      <c r="P583" s="113"/>
      <c r="Q583" s="230"/>
      <c r="R583" s="114"/>
      <c r="S583" s="36"/>
      <c r="T583" s="130"/>
      <c r="U583" s="36">
        <v>43355</v>
      </c>
      <c r="V583" s="130">
        <v>166750</v>
      </c>
      <c r="W583" s="230"/>
      <c r="X583" s="130"/>
      <c r="Y583" s="201"/>
      <c r="Z583" s="130"/>
      <c r="AA583" s="130"/>
      <c r="AB583" s="130"/>
      <c r="AC583" s="85">
        <f t="shared" si="19"/>
        <v>166750</v>
      </c>
      <c r="AD583" s="42"/>
      <c r="AE583" s="24"/>
      <c r="AF583" s="6">
        <f t="shared" si="20"/>
        <v>166750</v>
      </c>
      <c r="AG583" s="101"/>
      <c r="AH583" s="47"/>
      <c r="AI583" s="47"/>
      <c r="AJ583" s="47"/>
      <c r="AK583" s="47"/>
      <c r="AL583" s="47"/>
      <c r="AM583" s="47"/>
      <c r="AN583" s="47"/>
      <c r="AO583" s="47"/>
      <c r="AP583" s="47"/>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c r="BM583" s="47"/>
      <c r="BN583" s="47"/>
      <c r="BO583" s="47"/>
      <c r="BP583" s="47"/>
      <c r="BQ583" s="47"/>
      <c r="BR583" s="47"/>
      <c r="BS583" s="47"/>
      <c r="BT583" s="47"/>
      <c r="BU583" s="47"/>
      <c r="BV583" s="47"/>
      <c r="BW583" s="47"/>
      <c r="BX583" s="47"/>
    </row>
    <row r="584" spans="1:76" s="59" customFormat="1" ht="17.25" customHeight="1" thickTop="1" thickBot="1" x14ac:dyDescent="0.35">
      <c r="A584" s="9"/>
      <c r="B584" s="28" t="s">
        <v>259</v>
      </c>
      <c r="C584" s="125"/>
      <c r="D584" s="28" t="s">
        <v>662</v>
      </c>
      <c r="E584" s="202"/>
      <c r="F584" s="171"/>
      <c r="G584" s="184"/>
      <c r="H584" s="246"/>
      <c r="I584" s="184"/>
      <c r="J584" s="150"/>
      <c r="K584" s="157"/>
      <c r="L584" s="32"/>
      <c r="M584" s="184"/>
      <c r="N584" s="32"/>
      <c r="O584" s="230">
        <v>43257</v>
      </c>
      <c r="P584" s="113">
        <v>39000</v>
      </c>
      <c r="Q584" s="230"/>
      <c r="R584" s="114"/>
      <c r="S584" s="36"/>
      <c r="T584" s="130"/>
      <c r="U584" s="36"/>
      <c r="V584" s="130"/>
      <c r="W584" s="31"/>
      <c r="X584" s="130"/>
      <c r="Y584" s="201"/>
      <c r="Z584" s="130"/>
      <c r="AA584" s="130"/>
      <c r="AB584" s="130"/>
      <c r="AC584" s="85">
        <f t="shared" si="19"/>
        <v>39000</v>
      </c>
      <c r="AD584" s="42"/>
      <c r="AE584" s="24"/>
      <c r="AF584" s="6">
        <f t="shared" si="20"/>
        <v>39000</v>
      </c>
      <c r="AG584" s="101"/>
      <c r="AH584" s="47"/>
      <c r="AI584" s="47"/>
      <c r="AJ584" s="47"/>
      <c r="AK584" s="47"/>
      <c r="AL584" s="47"/>
      <c r="AM584" s="47"/>
      <c r="AN584" s="47"/>
      <c r="AO584" s="47"/>
      <c r="AP584" s="47"/>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c r="BM584" s="47"/>
      <c r="BN584" s="47"/>
      <c r="BO584" s="47"/>
      <c r="BP584" s="47"/>
      <c r="BQ584" s="47"/>
      <c r="BR584" s="47"/>
      <c r="BS584" s="47"/>
      <c r="BT584" s="47"/>
      <c r="BU584" s="47"/>
      <c r="BV584" s="47"/>
      <c r="BW584" s="47"/>
      <c r="BX584" s="47"/>
    </row>
    <row r="585" spans="1:76" s="59" customFormat="1" ht="17.25" customHeight="1" thickTop="1" thickBot="1" x14ac:dyDescent="0.35">
      <c r="A585" s="9"/>
      <c r="B585" s="28" t="s">
        <v>177</v>
      </c>
      <c r="C585" s="21"/>
      <c r="D585" s="28" t="s">
        <v>176</v>
      </c>
      <c r="E585" s="230">
        <v>43111</v>
      </c>
      <c r="F585" s="246">
        <v>4550</v>
      </c>
      <c r="G585" s="202"/>
      <c r="H585" s="152"/>
      <c r="I585" s="184"/>
      <c r="J585" s="150"/>
      <c r="K585" s="157"/>
      <c r="L585" s="32"/>
      <c r="M585" s="184"/>
      <c r="N585" s="32"/>
      <c r="O585" s="32"/>
      <c r="P585" s="113"/>
      <c r="Q585" s="230"/>
      <c r="R585" s="114"/>
      <c r="S585" s="36"/>
      <c r="T585" s="130"/>
      <c r="U585" s="36"/>
      <c r="V585" s="130"/>
      <c r="W585" s="31"/>
      <c r="X585" s="130"/>
      <c r="Y585" s="201"/>
      <c r="Z585" s="130"/>
      <c r="AA585" s="130"/>
      <c r="AB585" s="130"/>
      <c r="AC585" s="85">
        <f t="shared" si="19"/>
        <v>4550</v>
      </c>
      <c r="AD585" s="42"/>
      <c r="AE585" s="24"/>
      <c r="AF585" s="6">
        <f t="shared" si="20"/>
        <v>4550</v>
      </c>
      <c r="AG585" s="101"/>
      <c r="AH585" s="47"/>
      <c r="AI585" s="47"/>
      <c r="AJ585" s="47"/>
      <c r="AK585" s="47"/>
      <c r="AL585" s="47"/>
      <c r="AM585" s="47"/>
      <c r="AN585" s="47"/>
      <c r="AO585" s="47"/>
      <c r="AP585" s="47"/>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c r="BM585" s="47"/>
      <c r="BN585" s="47"/>
      <c r="BO585" s="47"/>
      <c r="BP585" s="47"/>
      <c r="BQ585" s="47"/>
      <c r="BR585" s="47"/>
      <c r="BS585" s="47"/>
      <c r="BT585" s="47"/>
      <c r="BU585" s="47"/>
      <c r="BV585" s="47"/>
      <c r="BW585" s="47"/>
      <c r="BX585" s="47"/>
    </row>
    <row r="586" spans="1:76" s="59" customFormat="1" ht="17.25" customHeight="1" thickTop="1" thickBot="1" x14ac:dyDescent="0.35">
      <c r="A586" s="9"/>
      <c r="B586" s="28" t="s">
        <v>177</v>
      </c>
      <c r="C586" s="21"/>
      <c r="D586" s="28" t="s">
        <v>176</v>
      </c>
      <c r="E586" s="230">
        <v>43116</v>
      </c>
      <c r="F586" s="260">
        <v>43500</v>
      </c>
      <c r="G586" s="202"/>
      <c r="H586" s="152"/>
      <c r="I586" s="184"/>
      <c r="J586" s="235"/>
      <c r="K586" s="157"/>
      <c r="L586" s="32"/>
      <c r="M586" s="184"/>
      <c r="N586" s="32"/>
      <c r="O586" s="32"/>
      <c r="P586" s="113"/>
      <c r="Q586" s="230"/>
      <c r="R586" s="114"/>
      <c r="S586" s="36"/>
      <c r="T586" s="130"/>
      <c r="U586" s="36"/>
      <c r="V586" s="130"/>
      <c r="W586" s="31"/>
      <c r="X586" s="130"/>
      <c r="Y586" s="201"/>
      <c r="Z586" s="130"/>
      <c r="AA586" s="130"/>
      <c r="AB586" s="130"/>
      <c r="AC586" s="85">
        <f t="shared" si="19"/>
        <v>43500</v>
      </c>
      <c r="AD586" s="42"/>
      <c r="AE586" s="24"/>
      <c r="AF586" s="6">
        <f t="shared" si="20"/>
        <v>43500</v>
      </c>
      <c r="AG586" s="101"/>
      <c r="AH586" s="47"/>
      <c r="AI586" s="47"/>
      <c r="AJ586" s="47"/>
      <c r="AK586" s="47"/>
      <c r="AL586" s="47"/>
      <c r="AM586" s="47"/>
      <c r="AN586" s="47"/>
      <c r="AO586" s="47"/>
      <c r="AP586" s="47"/>
      <c r="AQ586" s="47"/>
      <c r="AR586" s="47"/>
      <c r="AS586" s="47"/>
      <c r="AT586" s="47"/>
      <c r="AU586" s="47"/>
      <c r="AV586" s="47"/>
      <c r="AW586" s="47"/>
      <c r="AX586" s="47"/>
      <c r="AY586" s="47"/>
      <c r="AZ586" s="47"/>
      <c r="BA586" s="47"/>
      <c r="BB586" s="47"/>
      <c r="BC586" s="47"/>
      <c r="BD586" s="47"/>
      <c r="BE586" s="47"/>
      <c r="BF586" s="47"/>
      <c r="BG586" s="47"/>
      <c r="BH586" s="47"/>
      <c r="BI586" s="47"/>
      <c r="BJ586" s="47"/>
      <c r="BK586" s="47"/>
      <c r="BL586" s="47"/>
      <c r="BM586" s="47"/>
      <c r="BN586" s="47"/>
      <c r="BO586" s="47"/>
      <c r="BP586" s="47"/>
      <c r="BQ586" s="47"/>
      <c r="BR586" s="47"/>
      <c r="BS586" s="47"/>
      <c r="BT586" s="47"/>
      <c r="BU586" s="47"/>
      <c r="BV586" s="47"/>
      <c r="BW586" s="47"/>
      <c r="BX586" s="47"/>
    </row>
    <row r="587" spans="1:76" s="59" customFormat="1" ht="17.25" customHeight="1" thickTop="1" thickBot="1" x14ac:dyDescent="0.35">
      <c r="A587" s="9"/>
      <c r="B587" s="28" t="s">
        <v>253</v>
      </c>
      <c r="C587" s="21"/>
      <c r="D587" s="28" t="s">
        <v>176</v>
      </c>
      <c r="E587" s="230"/>
      <c r="F587" s="251"/>
      <c r="G587" s="202"/>
      <c r="H587" s="152"/>
      <c r="I587" s="184">
        <v>43173</v>
      </c>
      <c r="J587" s="248">
        <v>11700</v>
      </c>
      <c r="K587" s="157"/>
      <c r="L587" s="32"/>
      <c r="M587" s="184"/>
      <c r="N587" s="32"/>
      <c r="O587" s="32"/>
      <c r="P587" s="113"/>
      <c r="Q587" s="230"/>
      <c r="R587" s="114"/>
      <c r="S587" s="36"/>
      <c r="T587" s="130"/>
      <c r="U587" s="36"/>
      <c r="V587" s="130"/>
      <c r="W587" s="31"/>
      <c r="X587" s="130"/>
      <c r="Y587" s="201"/>
      <c r="Z587" s="130"/>
      <c r="AA587" s="130"/>
      <c r="AB587" s="130"/>
      <c r="AC587" s="85">
        <f t="shared" si="19"/>
        <v>11700</v>
      </c>
      <c r="AD587" s="42"/>
      <c r="AE587" s="24"/>
      <c r="AF587" s="6">
        <f t="shared" si="20"/>
        <v>11700</v>
      </c>
      <c r="AG587" s="101"/>
      <c r="AH587" s="47"/>
      <c r="AI587" s="47"/>
      <c r="AJ587" s="47"/>
      <c r="AK587" s="47"/>
      <c r="AL587" s="47"/>
      <c r="AM587" s="47"/>
      <c r="AN587" s="47"/>
      <c r="AO587" s="47"/>
      <c r="AP587" s="47"/>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c r="BM587" s="47"/>
      <c r="BN587" s="47"/>
      <c r="BO587" s="47"/>
      <c r="BP587" s="47"/>
      <c r="BQ587" s="47"/>
      <c r="BR587" s="47"/>
      <c r="BS587" s="47"/>
      <c r="BT587" s="47"/>
      <c r="BU587" s="47"/>
      <c r="BV587" s="47"/>
      <c r="BW587" s="47"/>
      <c r="BX587" s="47"/>
    </row>
    <row r="588" spans="1:76" s="59" customFormat="1" ht="17.25" customHeight="1" thickTop="1" thickBot="1" x14ac:dyDescent="0.35">
      <c r="A588" s="9"/>
      <c r="B588" s="28" t="s">
        <v>177</v>
      </c>
      <c r="C588" s="21"/>
      <c r="D588" s="28" t="s">
        <v>176</v>
      </c>
      <c r="E588" s="230">
        <v>43116</v>
      </c>
      <c r="F588" s="246">
        <v>48000</v>
      </c>
      <c r="G588" s="202"/>
      <c r="H588" s="168"/>
      <c r="I588" s="184"/>
      <c r="J588" s="150"/>
      <c r="K588" s="157"/>
      <c r="L588" s="32"/>
      <c r="M588" s="184"/>
      <c r="N588" s="32"/>
      <c r="O588" s="32"/>
      <c r="P588" s="113"/>
      <c r="Q588" s="230"/>
      <c r="R588" s="114"/>
      <c r="S588" s="36"/>
      <c r="T588" s="130"/>
      <c r="U588" s="36"/>
      <c r="V588" s="130"/>
      <c r="W588" s="31"/>
      <c r="X588" s="130"/>
      <c r="Y588" s="201"/>
      <c r="Z588" s="130"/>
      <c r="AA588" s="130"/>
      <c r="AB588" s="130"/>
      <c r="AC588" s="85">
        <f t="shared" si="19"/>
        <v>48000</v>
      </c>
      <c r="AD588" s="42"/>
      <c r="AE588" s="24"/>
      <c r="AF588" s="6">
        <f t="shared" si="20"/>
        <v>48000</v>
      </c>
      <c r="AG588" s="101"/>
      <c r="AH588" s="47"/>
      <c r="AI588" s="47"/>
      <c r="AJ588" s="47"/>
      <c r="AK588" s="47"/>
      <c r="AL588" s="47"/>
      <c r="AM588" s="47"/>
      <c r="AN588" s="47"/>
      <c r="AO588" s="47"/>
      <c r="AP588" s="47"/>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c r="BM588" s="47"/>
      <c r="BN588" s="47"/>
      <c r="BO588" s="47"/>
      <c r="BP588" s="47"/>
      <c r="BQ588" s="47"/>
      <c r="BR588" s="47"/>
      <c r="BS588" s="47"/>
      <c r="BT588" s="47"/>
      <c r="BU588" s="47"/>
      <c r="BV588" s="47"/>
      <c r="BW588" s="47"/>
      <c r="BX588" s="47"/>
    </row>
    <row r="589" spans="1:76" s="59" customFormat="1" ht="17.25" customHeight="1" thickTop="1" thickBot="1" x14ac:dyDescent="0.35">
      <c r="A589" s="9"/>
      <c r="B589" s="28" t="s">
        <v>53</v>
      </c>
      <c r="C589" s="21"/>
      <c r="D589" s="28" t="s">
        <v>249</v>
      </c>
      <c r="E589" s="184">
        <v>43122</v>
      </c>
      <c r="F589" s="246">
        <v>40700</v>
      </c>
      <c r="G589" s="230"/>
      <c r="H589" s="152"/>
      <c r="I589" s="184"/>
      <c r="J589" s="150"/>
      <c r="K589" s="157"/>
      <c r="L589" s="32"/>
      <c r="M589" s="184"/>
      <c r="N589" s="32"/>
      <c r="O589" s="32"/>
      <c r="P589" s="113"/>
      <c r="Q589" s="230"/>
      <c r="R589" s="114"/>
      <c r="S589" s="36"/>
      <c r="T589" s="130"/>
      <c r="U589" s="36"/>
      <c r="V589" s="130"/>
      <c r="W589" s="31"/>
      <c r="X589" s="130"/>
      <c r="Y589" s="201"/>
      <c r="Z589" s="130"/>
      <c r="AA589" s="130"/>
      <c r="AB589" s="130"/>
      <c r="AC589" s="85">
        <f t="shared" si="19"/>
        <v>40700</v>
      </c>
      <c r="AD589" s="42"/>
      <c r="AE589" s="24"/>
      <c r="AF589" s="6">
        <f t="shared" si="20"/>
        <v>40700</v>
      </c>
      <c r="AG589" s="101"/>
      <c r="AH589" s="47"/>
      <c r="AI589" s="47"/>
      <c r="AJ589" s="47"/>
      <c r="AK589" s="47"/>
      <c r="AL589" s="47"/>
      <c r="AM589" s="47"/>
      <c r="AN589" s="47"/>
      <c r="AO589" s="47"/>
      <c r="AP589" s="47"/>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c r="BM589" s="47"/>
      <c r="BN589" s="47"/>
      <c r="BO589" s="47"/>
      <c r="BP589" s="47"/>
      <c r="BQ589" s="47"/>
      <c r="BR589" s="47"/>
      <c r="BS589" s="47"/>
      <c r="BT589" s="47"/>
      <c r="BU589" s="47"/>
      <c r="BV589" s="47"/>
      <c r="BW589" s="47"/>
      <c r="BX589" s="47"/>
    </row>
    <row r="590" spans="1:76" s="59" customFormat="1" ht="17.25" customHeight="1" thickTop="1" thickBot="1" x14ac:dyDescent="0.35">
      <c r="A590" s="9"/>
      <c r="B590" s="28" t="s">
        <v>71</v>
      </c>
      <c r="C590" s="21"/>
      <c r="D590" s="28" t="s">
        <v>51</v>
      </c>
      <c r="E590" s="184"/>
      <c r="F590" s="170"/>
      <c r="G590" s="230">
        <v>43140</v>
      </c>
      <c r="H590" s="162">
        <v>97000</v>
      </c>
      <c r="I590" s="184"/>
      <c r="J590" s="150"/>
      <c r="K590" s="157"/>
      <c r="L590" s="32"/>
      <c r="M590" s="184"/>
      <c r="N590" s="32"/>
      <c r="O590" s="32"/>
      <c r="P590" s="113"/>
      <c r="Q590" s="230"/>
      <c r="R590" s="114"/>
      <c r="S590" s="36"/>
      <c r="T590" s="130"/>
      <c r="U590" s="36"/>
      <c r="V590" s="130"/>
      <c r="W590" s="31"/>
      <c r="X590" s="130"/>
      <c r="Y590" s="201"/>
      <c r="Z590" s="130"/>
      <c r="AA590" s="130"/>
      <c r="AB590" s="130"/>
      <c r="AC590" s="85">
        <f t="shared" si="19"/>
        <v>97000</v>
      </c>
      <c r="AD590" s="42"/>
      <c r="AE590" s="24"/>
      <c r="AF590" s="6">
        <f t="shared" si="20"/>
        <v>97000</v>
      </c>
      <c r="AG590" s="101"/>
      <c r="AH590" s="47"/>
      <c r="AI590" s="47"/>
      <c r="AJ590" s="47"/>
      <c r="AK590" s="47"/>
      <c r="AL590" s="47"/>
      <c r="AM590" s="47"/>
      <c r="AN590" s="47"/>
      <c r="AO590" s="47"/>
      <c r="AP590" s="47"/>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c r="BM590" s="47"/>
      <c r="BN590" s="47"/>
      <c r="BO590" s="47"/>
      <c r="BP590" s="47"/>
      <c r="BQ590" s="47"/>
      <c r="BR590" s="47"/>
      <c r="BS590" s="47"/>
      <c r="BT590" s="47"/>
      <c r="BU590" s="47"/>
      <c r="BV590" s="47"/>
      <c r="BW590" s="47"/>
      <c r="BX590" s="47"/>
    </row>
    <row r="591" spans="1:76" s="59" customFormat="1" ht="17.25" customHeight="1" thickTop="1" thickBot="1" x14ac:dyDescent="0.35">
      <c r="A591" s="9"/>
      <c r="B591" s="28" t="s">
        <v>332</v>
      </c>
      <c r="C591" s="21"/>
      <c r="D591" s="28" t="s">
        <v>333</v>
      </c>
      <c r="E591" s="184"/>
      <c r="F591" s="170"/>
      <c r="G591" s="202"/>
      <c r="H591" s="168"/>
      <c r="I591" s="184"/>
      <c r="J591" s="235"/>
      <c r="K591" s="230">
        <v>43201</v>
      </c>
      <c r="L591" s="162">
        <v>599200</v>
      </c>
      <c r="M591" s="184"/>
      <c r="N591" s="32"/>
      <c r="O591" s="230">
        <v>43259</v>
      </c>
      <c r="P591" s="162">
        <v>599200</v>
      </c>
      <c r="Q591" s="230"/>
      <c r="R591" s="114"/>
      <c r="S591" s="230"/>
      <c r="T591" s="246"/>
      <c r="U591" s="230">
        <v>43370</v>
      </c>
      <c r="V591" s="253">
        <v>299600</v>
      </c>
      <c r="W591" s="31"/>
      <c r="X591" s="130"/>
      <c r="Y591" s="201"/>
      <c r="Z591" s="130"/>
      <c r="AA591" s="130"/>
      <c r="AB591" s="130"/>
      <c r="AC591" s="85">
        <f t="shared" si="19"/>
        <v>1498000</v>
      </c>
      <c r="AD591" s="42"/>
      <c r="AE591" s="24"/>
      <c r="AF591" s="6">
        <f t="shared" si="20"/>
        <v>1498000</v>
      </c>
      <c r="AG591" s="101"/>
      <c r="AH591" s="47"/>
      <c r="AI591" s="47"/>
      <c r="AJ591" s="47"/>
      <c r="AK591" s="47"/>
      <c r="AL591" s="47"/>
      <c r="AM591" s="47"/>
      <c r="AN591" s="47"/>
      <c r="AO591" s="47"/>
      <c r="AP591" s="47"/>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c r="BM591" s="47"/>
      <c r="BN591" s="47"/>
      <c r="BO591" s="47"/>
      <c r="BP591" s="47"/>
      <c r="BQ591" s="47"/>
      <c r="BR591" s="47"/>
      <c r="BS591" s="47"/>
      <c r="BT591" s="47"/>
      <c r="BU591" s="47"/>
      <c r="BV591" s="47"/>
      <c r="BW591" s="47"/>
      <c r="BX591" s="47"/>
    </row>
    <row r="592" spans="1:76" s="59" customFormat="1" ht="17.25" customHeight="1" thickTop="1" thickBot="1" x14ac:dyDescent="0.35">
      <c r="A592" s="9"/>
      <c r="B592" s="28" t="s">
        <v>573</v>
      </c>
      <c r="C592" s="21"/>
      <c r="D592" s="28" t="s">
        <v>279</v>
      </c>
      <c r="E592" s="184"/>
      <c r="F592" s="170"/>
      <c r="G592" s="230"/>
      <c r="H592" s="152"/>
      <c r="I592" s="230">
        <v>43164</v>
      </c>
      <c r="J592" s="162">
        <v>327162</v>
      </c>
      <c r="K592" s="230">
        <v>43200</v>
      </c>
      <c r="L592" s="162">
        <v>414405.2</v>
      </c>
      <c r="M592" s="184"/>
      <c r="N592" s="32"/>
      <c r="O592" s="32"/>
      <c r="P592" s="113"/>
      <c r="Q592" s="230">
        <v>43283</v>
      </c>
      <c r="R592" s="162">
        <v>207202.6</v>
      </c>
      <c r="S592" s="36"/>
      <c r="T592" s="130"/>
      <c r="U592" s="109"/>
      <c r="V592" s="130"/>
      <c r="W592" s="31"/>
      <c r="X592" s="130"/>
      <c r="Y592" s="201"/>
      <c r="Z592" s="130"/>
      <c r="AA592" s="130"/>
      <c r="AB592" s="130"/>
      <c r="AC592" s="85">
        <f t="shared" si="19"/>
        <v>948769.79999999993</v>
      </c>
      <c r="AD592" s="42"/>
      <c r="AE592" s="24"/>
      <c r="AF592" s="6">
        <f t="shared" si="20"/>
        <v>948769.79999999993</v>
      </c>
      <c r="AG592" s="101"/>
      <c r="AH592" s="47"/>
      <c r="AI592" s="47"/>
      <c r="AJ592" s="47"/>
      <c r="AK592" s="47"/>
      <c r="AL592" s="47"/>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c r="BN592" s="47"/>
      <c r="BO592" s="47"/>
      <c r="BP592" s="47"/>
      <c r="BQ592" s="47"/>
      <c r="BR592" s="47"/>
      <c r="BS592" s="47"/>
      <c r="BT592" s="47"/>
      <c r="BU592" s="47"/>
      <c r="BV592" s="47"/>
      <c r="BW592" s="47"/>
      <c r="BX592" s="47"/>
    </row>
    <row r="593" spans="1:76" s="59" customFormat="1" ht="17.25" customHeight="1" thickTop="1" thickBot="1" x14ac:dyDescent="0.35">
      <c r="A593" s="9"/>
      <c r="B593" s="28" t="s">
        <v>573</v>
      </c>
      <c r="C593" s="21"/>
      <c r="D593" s="28" t="s">
        <v>279</v>
      </c>
      <c r="E593" s="184"/>
      <c r="F593" s="170"/>
      <c r="G593" s="230"/>
      <c r="H593" s="169"/>
      <c r="I593" s="230"/>
      <c r="J593" s="162"/>
      <c r="K593" s="230">
        <v>43208</v>
      </c>
      <c r="L593" s="162">
        <v>65460.56</v>
      </c>
      <c r="M593" s="184"/>
      <c r="N593" s="32"/>
      <c r="O593" s="32"/>
      <c r="P593" s="113"/>
      <c r="Q593" s="230"/>
      <c r="R593" s="162"/>
      <c r="S593" s="36"/>
      <c r="T593" s="130"/>
      <c r="U593" s="109"/>
      <c r="V593" s="130"/>
      <c r="W593" s="31"/>
      <c r="X593" s="130"/>
      <c r="Y593" s="201"/>
      <c r="Z593" s="130"/>
      <c r="AA593" s="130"/>
      <c r="AB593" s="130"/>
      <c r="AC593" s="85">
        <f t="shared" si="19"/>
        <v>65460.56</v>
      </c>
      <c r="AD593" s="42"/>
      <c r="AE593" s="24"/>
      <c r="AF593" s="6">
        <f t="shared" si="20"/>
        <v>65460.56</v>
      </c>
      <c r="AG593" s="101"/>
      <c r="AH593" s="47"/>
      <c r="AI593" s="47"/>
      <c r="AJ593" s="47"/>
      <c r="AK593" s="47"/>
      <c r="AL593" s="47"/>
      <c r="AM593" s="47"/>
      <c r="AN593" s="47"/>
      <c r="AO593" s="47"/>
      <c r="AP593" s="47"/>
      <c r="AQ593" s="47"/>
      <c r="AR593" s="47"/>
      <c r="AS593" s="47"/>
      <c r="AT593" s="47"/>
      <c r="AU593" s="47"/>
      <c r="AV593" s="47"/>
      <c r="AW593" s="47"/>
      <c r="AX593" s="47"/>
      <c r="AY593" s="47"/>
      <c r="AZ593" s="47"/>
      <c r="BA593" s="47"/>
      <c r="BB593" s="47"/>
      <c r="BC593" s="47"/>
      <c r="BD593" s="47"/>
      <c r="BE593" s="47"/>
      <c r="BF593" s="47"/>
      <c r="BG593" s="47"/>
      <c r="BH593" s="47"/>
      <c r="BI593" s="47"/>
      <c r="BJ593" s="47"/>
      <c r="BK593" s="47"/>
      <c r="BL593" s="47"/>
      <c r="BM593" s="47"/>
      <c r="BN593" s="47"/>
      <c r="BO593" s="47"/>
      <c r="BP593" s="47"/>
      <c r="BQ593" s="47"/>
      <c r="BR593" s="47"/>
      <c r="BS593" s="47"/>
      <c r="BT593" s="47"/>
      <c r="BU593" s="47"/>
      <c r="BV593" s="47"/>
      <c r="BW593" s="47"/>
      <c r="BX593" s="47"/>
    </row>
    <row r="594" spans="1:76" s="59" customFormat="1" ht="17.25" customHeight="1" thickTop="1" thickBot="1" x14ac:dyDescent="0.35">
      <c r="A594" s="9"/>
      <c r="B594" s="28" t="s">
        <v>79</v>
      </c>
      <c r="C594" s="21"/>
      <c r="D594" s="28" t="s">
        <v>194</v>
      </c>
      <c r="E594" s="184"/>
      <c r="F594" s="170"/>
      <c r="G594" s="230">
        <v>43139</v>
      </c>
      <c r="H594" s="162">
        <v>156396.6</v>
      </c>
      <c r="I594" s="184"/>
      <c r="J594" s="150"/>
      <c r="K594" s="157"/>
      <c r="L594" s="32"/>
      <c r="M594" s="184"/>
      <c r="N594" s="32"/>
      <c r="O594" s="32"/>
      <c r="P594" s="113"/>
      <c r="Q594" s="230"/>
      <c r="R594" s="114"/>
      <c r="S594" s="36"/>
      <c r="T594" s="130"/>
      <c r="U594" s="109"/>
      <c r="V594" s="130"/>
      <c r="W594" s="31"/>
      <c r="X594" s="130"/>
      <c r="Y594" s="201"/>
      <c r="Z594" s="130"/>
      <c r="AA594" s="130"/>
      <c r="AB594" s="130"/>
      <c r="AC594" s="85">
        <f t="shared" si="19"/>
        <v>156396.6</v>
      </c>
      <c r="AD594" s="42"/>
      <c r="AE594" s="24"/>
      <c r="AF594" s="6">
        <f t="shared" si="20"/>
        <v>156396.6</v>
      </c>
      <c r="AG594" s="101"/>
      <c r="AH594" s="47"/>
      <c r="AI594" s="47"/>
      <c r="AJ594" s="47"/>
      <c r="AK594" s="47"/>
      <c r="AL594" s="47"/>
      <c r="AM594" s="47"/>
      <c r="AN594" s="47"/>
      <c r="AO594" s="47"/>
      <c r="AP594" s="47"/>
      <c r="AQ594" s="47"/>
      <c r="AR594" s="47"/>
      <c r="AS594" s="47"/>
      <c r="AT594" s="47"/>
      <c r="AU594" s="47"/>
      <c r="AV594" s="47"/>
      <c r="AW594" s="47"/>
      <c r="AX594" s="47"/>
      <c r="AY594" s="47"/>
      <c r="AZ594" s="47"/>
      <c r="BA594" s="47"/>
      <c r="BB594" s="47"/>
      <c r="BC594" s="47"/>
      <c r="BD594" s="47"/>
      <c r="BE594" s="47"/>
      <c r="BF594" s="47"/>
      <c r="BG594" s="47"/>
      <c r="BH594" s="47"/>
      <c r="BI594" s="47"/>
      <c r="BJ594" s="47"/>
      <c r="BK594" s="47"/>
      <c r="BL594" s="47"/>
      <c r="BM594" s="47"/>
      <c r="BN594" s="47"/>
      <c r="BO594" s="47"/>
      <c r="BP594" s="47"/>
      <c r="BQ594" s="47"/>
      <c r="BR594" s="47"/>
      <c r="BS594" s="47"/>
      <c r="BT594" s="47"/>
      <c r="BU594" s="47"/>
      <c r="BV594" s="47"/>
      <c r="BW594" s="47"/>
      <c r="BX594" s="47"/>
    </row>
    <row r="595" spans="1:76" s="59" customFormat="1" ht="17.25" customHeight="1" thickTop="1" thickBot="1" x14ac:dyDescent="0.35">
      <c r="A595" s="9"/>
      <c r="B595" s="28" t="s">
        <v>50</v>
      </c>
      <c r="C595" s="21"/>
      <c r="D595" s="28" t="s">
        <v>773</v>
      </c>
      <c r="E595" s="184"/>
      <c r="F595" s="170"/>
      <c r="G595" s="230"/>
      <c r="H595" s="162"/>
      <c r="I595" s="184"/>
      <c r="J595" s="150"/>
      <c r="K595" s="157"/>
      <c r="L595" s="32"/>
      <c r="M595" s="184"/>
      <c r="N595" s="32"/>
      <c r="O595" s="32"/>
      <c r="P595" s="113"/>
      <c r="Q595" s="230"/>
      <c r="R595" s="114"/>
      <c r="S595" s="36"/>
      <c r="T595" s="130"/>
      <c r="U595" s="109"/>
      <c r="V595" s="130"/>
      <c r="W595" s="230">
        <v>43398</v>
      </c>
      <c r="X595" s="32">
        <v>4120</v>
      </c>
      <c r="Y595" s="230">
        <v>43416</v>
      </c>
      <c r="Z595" s="32">
        <v>23988.799999999999</v>
      </c>
      <c r="AA595" s="130"/>
      <c r="AB595" s="130"/>
      <c r="AC595" s="85">
        <f t="shared" si="19"/>
        <v>28108.799999999999</v>
      </c>
      <c r="AD595" s="42"/>
      <c r="AE595" s="24"/>
      <c r="AF595" s="6">
        <f t="shared" si="20"/>
        <v>28108.799999999999</v>
      </c>
      <c r="AG595" s="101"/>
      <c r="AH595" s="47"/>
      <c r="AI595" s="47"/>
      <c r="AJ595" s="47"/>
      <c r="AK595" s="47"/>
      <c r="AL595" s="47"/>
      <c r="AM595" s="47"/>
      <c r="AN595" s="47"/>
      <c r="AO595" s="47"/>
      <c r="AP595" s="47"/>
      <c r="AQ595" s="47"/>
      <c r="AR595" s="47"/>
      <c r="AS595" s="47"/>
      <c r="AT595" s="47"/>
      <c r="AU595" s="47"/>
      <c r="AV595" s="47"/>
      <c r="AW595" s="47"/>
      <c r="AX595" s="47"/>
      <c r="AY595" s="47"/>
      <c r="AZ595" s="47"/>
      <c r="BA595" s="47"/>
      <c r="BB595" s="47"/>
      <c r="BC595" s="47"/>
      <c r="BD595" s="47"/>
      <c r="BE595" s="47"/>
      <c r="BF595" s="47"/>
      <c r="BG595" s="47"/>
      <c r="BH595" s="47"/>
      <c r="BI595" s="47"/>
      <c r="BJ595" s="47"/>
      <c r="BK595" s="47"/>
      <c r="BL595" s="47"/>
      <c r="BM595" s="47"/>
      <c r="BN595" s="47"/>
      <c r="BO595" s="47"/>
      <c r="BP595" s="47"/>
      <c r="BQ595" s="47"/>
      <c r="BR595" s="47"/>
      <c r="BS595" s="47"/>
      <c r="BT595" s="47"/>
      <c r="BU595" s="47"/>
      <c r="BV595" s="47"/>
      <c r="BW595" s="47"/>
      <c r="BX595" s="47"/>
    </row>
    <row r="596" spans="1:76" s="59" customFormat="1" ht="17.25" customHeight="1" thickTop="1" thickBot="1" x14ac:dyDescent="0.35">
      <c r="A596" s="9"/>
      <c r="B596" s="28" t="s">
        <v>190</v>
      </c>
      <c r="C596" s="21"/>
      <c r="D596" s="28" t="s">
        <v>189</v>
      </c>
      <c r="E596" s="230">
        <v>43117</v>
      </c>
      <c r="F596" s="246">
        <v>102300</v>
      </c>
      <c r="G596" s="230">
        <v>43133</v>
      </c>
      <c r="H596" s="162">
        <v>448580.88</v>
      </c>
      <c r="I596" s="184"/>
      <c r="J596" s="150"/>
      <c r="K596" s="157"/>
      <c r="L596" s="32"/>
      <c r="M596" s="184"/>
      <c r="N596" s="32"/>
      <c r="O596" s="32"/>
      <c r="P596" s="113"/>
      <c r="Q596" s="230"/>
      <c r="R596" s="114"/>
      <c r="S596" s="36"/>
      <c r="T596" s="130"/>
      <c r="U596" s="109"/>
      <c r="V596" s="130"/>
      <c r="W596" s="31"/>
      <c r="X596" s="130"/>
      <c r="Y596" s="201"/>
      <c r="Z596" s="130"/>
      <c r="AA596" s="130"/>
      <c r="AB596" s="130"/>
      <c r="AC596" s="85">
        <f t="shared" si="19"/>
        <v>550880.88</v>
      </c>
      <c r="AD596" s="42"/>
      <c r="AE596" s="24"/>
      <c r="AF596" s="6">
        <f t="shared" si="20"/>
        <v>550880.88</v>
      </c>
      <c r="AG596" s="101"/>
      <c r="AH596" s="47"/>
      <c r="AI596" s="47"/>
      <c r="AJ596" s="47"/>
      <c r="AK596" s="47"/>
      <c r="AL596" s="47"/>
      <c r="AM596" s="47"/>
      <c r="AN596" s="47"/>
      <c r="AO596" s="47"/>
      <c r="AP596" s="47"/>
      <c r="AQ596" s="47"/>
      <c r="AR596" s="47"/>
      <c r="AS596" s="47"/>
      <c r="AT596" s="47"/>
      <c r="AU596" s="47"/>
      <c r="AV596" s="47"/>
      <c r="AW596" s="47"/>
      <c r="AX596" s="47"/>
      <c r="AY596" s="47"/>
      <c r="AZ596" s="47"/>
      <c r="BA596" s="47"/>
      <c r="BB596" s="47"/>
      <c r="BC596" s="47"/>
      <c r="BD596" s="47"/>
      <c r="BE596" s="47"/>
      <c r="BF596" s="47"/>
      <c r="BG596" s="47"/>
      <c r="BH596" s="47"/>
      <c r="BI596" s="47"/>
      <c r="BJ596" s="47"/>
      <c r="BK596" s="47"/>
      <c r="BL596" s="47"/>
      <c r="BM596" s="47"/>
      <c r="BN596" s="47"/>
      <c r="BO596" s="47"/>
      <c r="BP596" s="47"/>
      <c r="BQ596" s="47"/>
      <c r="BR596" s="47"/>
      <c r="BS596" s="47"/>
      <c r="BT596" s="47"/>
      <c r="BU596" s="47"/>
      <c r="BV596" s="47"/>
      <c r="BW596" s="47"/>
      <c r="BX596" s="47"/>
    </row>
    <row r="597" spans="1:76" s="59" customFormat="1" ht="17.25" customHeight="1" thickTop="1" thickBot="1" x14ac:dyDescent="0.35">
      <c r="A597" s="9"/>
      <c r="B597" s="28" t="s">
        <v>190</v>
      </c>
      <c r="C597" s="21"/>
      <c r="D597" s="28" t="s">
        <v>189</v>
      </c>
      <c r="E597" s="230">
        <v>43122</v>
      </c>
      <c r="F597" s="246">
        <v>77600</v>
      </c>
      <c r="G597" s="230"/>
      <c r="H597" s="168"/>
      <c r="I597" s="184"/>
      <c r="J597" s="150"/>
      <c r="K597" s="157"/>
      <c r="L597" s="32"/>
      <c r="M597" s="184"/>
      <c r="N597" s="32"/>
      <c r="O597" s="32"/>
      <c r="P597" s="113"/>
      <c r="Q597" s="230"/>
      <c r="R597" s="114"/>
      <c r="S597" s="36"/>
      <c r="T597" s="130"/>
      <c r="U597" s="109"/>
      <c r="V597" s="130"/>
      <c r="W597" s="31"/>
      <c r="X597" s="130"/>
      <c r="Y597" s="201"/>
      <c r="Z597" s="130"/>
      <c r="AA597" s="130"/>
      <c r="AB597" s="130"/>
      <c r="AC597" s="85">
        <f t="shared" si="19"/>
        <v>77600</v>
      </c>
      <c r="AD597" s="42"/>
      <c r="AE597" s="24"/>
      <c r="AF597" s="6">
        <f t="shared" si="20"/>
        <v>77600</v>
      </c>
      <c r="AG597" s="101"/>
      <c r="AH597" s="47"/>
      <c r="AI597" s="47"/>
      <c r="AJ597" s="47"/>
      <c r="AK597" s="47"/>
      <c r="AL597" s="47"/>
      <c r="AM597" s="47"/>
      <c r="AN597" s="47"/>
      <c r="AO597" s="47"/>
      <c r="AP597" s="47"/>
      <c r="AQ597" s="47"/>
      <c r="AR597" s="47"/>
      <c r="AS597" s="47"/>
      <c r="AT597" s="47"/>
      <c r="AU597" s="47"/>
      <c r="AV597" s="47"/>
      <c r="AW597" s="47"/>
      <c r="AX597" s="47"/>
      <c r="AY597" s="47"/>
      <c r="AZ597" s="47"/>
      <c r="BA597" s="47"/>
      <c r="BB597" s="47"/>
      <c r="BC597" s="47"/>
      <c r="BD597" s="47"/>
      <c r="BE597" s="47"/>
      <c r="BF597" s="47"/>
      <c r="BG597" s="47"/>
      <c r="BH597" s="47"/>
      <c r="BI597" s="47"/>
      <c r="BJ597" s="47"/>
      <c r="BK597" s="47"/>
      <c r="BL597" s="47"/>
      <c r="BM597" s="47"/>
      <c r="BN597" s="47"/>
      <c r="BO597" s="47"/>
      <c r="BP597" s="47"/>
      <c r="BQ597" s="47"/>
      <c r="BR597" s="47"/>
      <c r="BS597" s="47"/>
      <c r="BT597" s="47"/>
      <c r="BU597" s="47"/>
      <c r="BV597" s="47"/>
      <c r="BW597" s="47"/>
      <c r="BX597" s="47"/>
    </row>
    <row r="598" spans="1:76" s="59" customFormat="1" ht="17.25" customHeight="1" thickTop="1" thickBot="1" x14ac:dyDescent="0.35">
      <c r="A598" s="9"/>
      <c r="B598" s="28" t="s">
        <v>190</v>
      </c>
      <c r="C598" s="21"/>
      <c r="D598" s="28" t="s">
        <v>189</v>
      </c>
      <c r="E598" s="230">
        <v>43124</v>
      </c>
      <c r="F598" s="246">
        <v>62653.8</v>
      </c>
      <c r="G598" s="230"/>
      <c r="H598" s="168"/>
      <c r="I598" s="184"/>
      <c r="J598" s="150"/>
      <c r="K598" s="157"/>
      <c r="L598" s="32"/>
      <c r="M598" s="184"/>
      <c r="N598" s="32"/>
      <c r="O598" s="32"/>
      <c r="P598" s="113"/>
      <c r="Q598" s="230"/>
      <c r="R598" s="114"/>
      <c r="S598" s="36"/>
      <c r="T598" s="130"/>
      <c r="U598" s="109"/>
      <c r="V598" s="130"/>
      <c r="W598" s="31"/>
      <c r="X598" s="130"/>
      <c r="Y598" s="201"/>
      <c r="Z598" s="130"/>
      <c r="AA598" s="130"/>
      <c r="AB598" s="130"/>
      <c r="AC598" s="85">
        <f t="shared" si="19"/>
        <v>62653.8</v>
      </c>
      <c r="AD598" s="42"/>
      <c r="AE598" s="24"/>
      <c r="AF598" s="6">
        <f t="shared" si="20"/>
        <v>62653.8</v>
      </c>
      <c r="AG598" s="101"/>
      <c r="AH598" s="47"/>
      <c r="AI598" s="47"/>
      <c r="AJ598" s="47"/>
      <c r="AK598" s="47"/>
      <c r="AL598" s="47"/>
      <c r="AM598" s="47"/>
      <c r="AN598" s="47"/>
      <c r="AO598" s="47"/>
      <c r="AP598" s="47"/>
      <c r="AQ598" s="47"/>
      <c r="AR598" s="47"/>
      <c r="AS598" s="47"/>
      <c r="AT598" s="47"/>
      <c r="AU598" s="47"/>
      <c r="AV598" s="47"/>
      <c r="AW598" s="47"/>
      <c r="AX598" s="47"/>
      <c r="AY598" s="47"/>
      <c r="AZ598" s="47"/>
      <c r="BA598" s="47"/>
      <c r="BB598" s="47"/>
      <c r="BC598" s="47"/>
      <c r="BD598" s="47"/>
      <c r="BE598" s="47"/>
      <c r="BF598" s="47"/>
      <c r="BG598" s="47"/>
      <c r="BH598" s="47"/>
      <c r="BI598" s="47"/>
      <c r="BJ598" s="47"/>
      <c r="BK598" s="47"/>
      <c r="BL598" s="47"/>
      <c r="BM598" s="47"/>
      <c r="BN598" s="47"/>
      <c r="BO598" s="47"/>
      <c r="BP598" s="47"/>
      <c r="BQ598" s="47"/>
      <c r="BR598" s="47"/>
      <c r="BS598" s="47"/>
      <c r="BT598" s="47"/>
      <c r="BU598" s="47"/>
      <c r="BV598" s="47"/>
      <c r="BW598" s="47"/>
      <c r="BX598" s="47"/>
    </row>
    <row r="599" spans="1:76" s="59" customFormat="1" ht="17.25" customHeight="1" thickTop="1" thickBot="1" x14ac:dyDescent="0.35">
      <c r="A599" s="9"/>
      <c r="B599" s="28" t="s">
        <v>62</v>
      </c>
      <c r="C599" s="21"/>
      <c r="D599" s="28" t="s">
        <v>169</v>
      </c>
      <c r="E599" s="184"/>
      <c r="F599" s="170"/>
      <c r="G599" s="230"/>
      <c r="H599" s="162"/>
      <c r="I599" s="230">
        <v>43187</v>
      </c>
      <c r="J599" s="162">
        <v>188960</v>
      </c>
      <c r="K599" s="157"/>
      <c r="L599" s="32"/>
      <c r="M599" s="184"/>
      <c r="N599" s="32"/>
      <c r="O599" s="32"/>
      <c r="P599" s="113"/>
      <c r="Q599" s="230"/>
      <c r="R599" s="114"/>
      <c r="S599" s="36"/>
      <c r="T599" s="130"/>
      <c r="U599" s="109"/>
      <c r="V599" s="130"/>
      <c r="W599" s="31"/>
      <c r="X599" s="130"/>
      <c r="Y599" s="201"/>
      <c r="Z599" s="130"/>
      <c r="AA599" s="130"/>
      <c r="AB599" s="130"/>
      <c r="AC599" s="85">
        <f t="shared" si="19"/>
        <v>188960</v>
      </c>
      <c r="AD599" s="42"/>
      <c r="AE599" s="24"/>
      <c r="AF599" s="6">
        <f t="shared" si="20"/>
        <v>188960</v>
      </c>
      <c r="AG599" s="101"/>
      <c r="AH599" s="47"/>
      <c r="AI599" s="47"/>
      <c r="AJ599" s="47"/>
      <c r="AK599" s="47"/>
      <c r="AL599" s="47"/>
      <c r="AM599" s="47"/>
      <c r="AN599" s="47"/>
      <c r="AO599" s="47"/>
      <c r="AP599" s="47"/>
      <c r="AQ599" s="47"/>
      <c r="AR599" s="47"/>
      <c r="AS599" s="47"/>
      <c r="AT599" s="47"/>
      <c r="AU599" s="47"/>
      <c r="AV599" s="47"/>
      <c r="AW599" s="47"/>
      <c r="AX599" s="47"/>
      <c r="AY599" s="47"/>
      <c r="AZ599" s="47"/>
      <c r="BA599" s="47"/>
      <c r="BB599" s="47"/>
      <c r="BC599" s="47"/>
      <c r="BD599" s="47"/>
      <c r="BE599" s="47"/>
      <c r="BF599" s="47"/>
      <c r="BG599" s="47"/>
      <c r="BH599" s="47"/>
      <c r="BI599" s="47"/>
      <c r="BJ599" s="47"/>
      <c r="BK599" s="47"/>
      <c r="BL599" s="47"/>
      <c r="BM599" s="47"/>
      <c r="BN599" s="47"/>
      <c r="BO599" s="47"/>
      <c r="BP599" s="47"/>
      <c r="BQ599" s="47"/>
      <c r="BR599" s="47"/>
      <c r="BS599" s="47"/>
      <c r="BT599" s="47"/>
      <c r="BU599" s="47"/>
      <c r="BV599" s="47"/>
      <c r="BW599" s="47"/>
      <c r="BX599" s="47"/>
    </row>
    <row r="600" spans="1:76" s="59" customFormat="1" ht="17.25" customHeight="1" thickTop="1" thickBot="1" x14ac:dyDescent="0.35">
      <c r="A600" s="9"/>
      <c r="B600" s="28" t="s">
        <v>50</v>
      </c>
      <c r="C600" s="21"/>
      <c r="D600" s="28" t="s">
        <v>169</v>
      </c>
      <c r="E600" s="184"/>
      <c r="F600" s="170"/>
      <c r="G600" s="230">
        <v>43136</v>
      </c>
      <c r="H600" s="162">
        <v>125466.11</v>
      </c>
      <c r="I600" s="184"/>
      <c r="J600" s="150"/>
      <c r="K600" s="157"/>
      <c r="L600" s="32"/>
      <c r="M600" s="184"/>
      <c r="N600" s="32"/>
      <c r="O600" s="32"/>
      <c r="P600" s="113"/>
      <c r="Q600" s="230"/>
      <c r="R600" s="114"/>
      <c r="S600" s="36"/>
      <c r="T600" s="130"/>
      <c r="U600" s="109"/>
      <c r="V600" s="130"/>
      <c r="W600" s="31"/>
      <c r="X600" s="130"/>
      <c r="Y600" s="201"/>
      <c r="Z600" s="130"/>
      <c r="AA600" s="130"/>
      <c r="AB600" s="130"/>
      <c r="AC600" s="85">
        <f t="shared" si="19"/>
        <v>125466.11</v>
      </c>
      <c r="AD600" s="42"/>
      <c r="AE600" s="24"/>
      <c r="AF600" s="6">
        <f t="shared" si="20"/>
        <v>125466.11</v>
      </c>
      <c r="AG600" s="101"/>
      <c r="AH600" s="47"/>
      <c r="AI600" s="47"/>
      <c r="AJ600" s="47"/>
      <c r="AK600" s="47"/>
      <c r="AL600" s="47"/>
      <c r="AM600" s="47"/>
      <c r="AN600" s="47"/>
      <c r="AO600" s="47"/>
      <c r="AP600" s="47"/>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c r="BM600" s="47"/>
      <c r="BN600" s="47"/>
      <c r="BO600" s="47"/>
      <c r="BP600" s="47"/>
      <c r="BQ600" s="47"/>
      <c r="BR600" s="47"/>
      <c r="BS600" s="47"/>
      <c r="BT600" s="47"/>
      <c r="BU600" s="47"/>
      <c r="BV600" s="47"/>
      <c r="BW600" s="47"/>
      <c r="BX600" s="47"/>
    </row>
    <row r="601" spans="1:76" s="59" customFormat="1" ht="17.25" customHeight="1" thickTop="1" thickBot="1" x14ac:dyDescent="0.35">
      <c r="A601" s="9"/>
      <c r="B601" s="28" t="s">
        <v>50</v>
      </c>
      <c r="C601" s="21"/>
      <c r="D601" s="28" t="s">
        <v>169</v>
      </c>
      <c r="E601" s="184"/>
      <c r="F601" s="170"/>
      <c r="G601" s="230">
        <v>43133</v>
      </c>
      <c r="H601" s="246">
        <v>376380.18</v>
      </c>
      <c r="I601" s="230"/>
      <c r="J601" s="150"/>
      <c r="K601" s="157"/>
      <c r="L601" s="32"/>
      <c r="M601" s="184"/>
      <c r="N601" s="32"/>
      <c r="O601" s="32"/>
      <c r="P601" s="113"/>
      <c r="Q601" s="230"/>
      <c r="R601" s="114"/>
      <c r="S601" s="36"/>
      <c r="T601" s="130"/>
      <c r="U601" s="109"/>
      <c r="V601" s="130"/>
      <c r="W601" s="31"/>
      <c r="X601" s="130"/>
      <c r="Y601" s="201"/>
      <c r="Z601" s="130"/>
      <c r="AA601" s="130"/>
      <c r="AB601" s="130"/>
      <c r="AC601" s="85">
        <f t="shared" si="19"/>
        <v>376380.18</v>
      </c>
      <c r="AD601" s="42"/>
      <c r="AE601" s="24"/>
      <c r="AF601" s="6">
        <f t="shared" si="20"/>
        <v>376380.18</v>
      </c>
      <c r="AG601" s="101"/>
      <c r="AH601" s="47"/>
      <c r="AI601" s="47"/>
      <c r="AJ601" s="47"/>
      <c r="AK601" s="47"/>
      <c r="AL601" s="47"/>
      <c r="AM601" s="47"/>
      <c r="AN601" s="47"/>
      <c r="AO601" s="47"/>
      <c r="AP601" s="47"/>
      <c r="AQ601" s="47"/>
      <c r="AR601" s="47"/>
      <c r="AS601" s="47"/>
      <c r="AT601" s="47"/>
      <c r="AU601" s="47"/>
      <c r="AV601" s="47"/>
      <c r="AW601" s="47"/>
      <c r="AX601" s="47"/>
      <c r="AY601" s="47"/>
      <c r="AZ601" s="47"/>
      <c r="BA601" s="47"/>
      <c r="BB601" s="47"/>
      <c r="BC601" s="47"/>
      <c r="BD601" s="47"/>
      <c r="BE601" s="47"/>
      <c r="BF601" s="47"/>
      <c r="BG601" s="47"/>
      <c r="BH601" s="47"/>
      <c r="BI601" s="47"/>
      <c r="BJ601" s="47"/>
      <c r="BK601" s="47"/>
      <c r="BL601" s="47"/>
      <c r="BM601" s="47"/>
      <c r="BN601" s="47"/>
      <c r="BO601" s="47"/>
      <c r="BP601" s="47"/>
      <c r="BQ601" s="47"/>
      <c r="BR601" s="47"/>
      <c r="BS601" s="47"/>
      <c r="BT601" s="47"/>
      <c r="BU601" s="47"/>
      <c r="BV601" s="47"/>
      <c r="BW601" s="47"/>
      <c r="BX601" s="47"/>
    </row>
    <row r="602" spans="1:76" s="59" customFormat="1" ht="17.25" customHeight="1" thickTop="1" thickBot="1" x14ac:dyDescent="0.35">
      <c r="A602" s="9"/>
      <c r="B602" s="28" t="s">
        <v>50</v>
      </c>
      <c r="C602" s="21"/>
      <c r="D602" s="28" t="s">
        <v>169</v>
      </c>
      <c r="E602" s="184"/>
      <c r="F602" s="170"/>
      <c r="G602" s="230">
        <v>43138</v>
      </c>
      <c r="H602" s="162">
        <v>212726.01</v>
      </c>
      <c r="I602" s="184"/>
      <c r="J602" s="150"/>
      <c r="K602" s="157"/>
      <c r="L602" s="32"/>
      <c r="M602" s="184"/>
      <c r="N602" s="32"/>
      <c r="O602" s="32"/>
      <c r="P602" s="113"/>
      <c r="Q602" s="230"/>
      <c r="R602" s="114"/>
      <c r="S602" s="36"/>
      <c r="T602" s="130"/>
      <c r="U602" s="109"/>
      <c r="V602" s="130"/>
      <c r="W602" s="31"/>
      <c r="X602" s="130"/>
      <c r="Y602" s="201"/>
      <c r="Z602" s="130"/>
      <c r="AA602" s="130"/>
      <c r="AB602" s="130"/>
      <c r="AC602" s="85">
        <f t="shared" si="19"/>
        <v>212726.01</v>
      </c>
      <c r="AD602" s="42"/>
      <c r="AE602" s="24"/>
      <c r="AF602" s="6">
        <f t="shared" si="20"/>
        <v>212726.01</v>
      </c>
      <c r="AG602" s="101"/>
      <c r="AH602" s="47"/>
      <c r="AI602" s="47"/>
      <c r="AJ602" s="47"/>
      <c r="AK602" s="47"/>
      <c r="AL602" s="47"/>
      <c r="AM602" s="47"/>
      <c r="AN602" s="47"/>
      <c r="AO602" s="47"/>
      <c r="AP602" s="47"/>
      <c r="AQ602" s="47"/>
      <c r="AR602" s="47"/>
      <c r="AS602" s="47"/>
      <c r="AT602" s="47"/>
      <c r="AU602" s="47"/>
      <c r="AV602" s="47"/>
      <c r="AW602" s="47"/>
      <c r="AX602" s="47"/>
      <c r="AY602" s="47"/>
      <c r="AZ602" s="47"/>
      <c r="BA602" s="47"/>
      <c r="BB602" s="47"/>
      <c r="BC602" s="47"/>
      <c r="BD602" s="47"/>
      <c r="BE602" s="47"/>
      <c r="BF602" s="47"/>
      <c r="BG602" s="47"/>
      <c r="BH602" s="47"/>
      <c r="BI602" s="47"/>
      <c r="BJ602" s="47"/>
      <c r="BK602" s="47"/>
      <c r="BL602" s="47"/>
      <c r="BM602" s="47"/>
      <c r="BN602" s="47"/>
      <c r="BO602" s="47"/>
      <c r="BP602" s="47"/>
      <c r="BQ602" s="47"/>
      <c r="BR602" s="47"/>
      <c r="BS602" s="47"/>
      <c r="BT602" s="47"/>
      <c r="BU602" s="47"/>
      <c r="BV602" s="47"/>
      <c r="BW602" s="47"/>
      <c r="BX602" s="47"/>
    </row>
    <row r="603" spans="1:76" s="59" customFormat="1" ht="17.25" customHeight="1" thickTop="1" thickBot="1" x14ac:dyDescent="0.35">
      <c r="A603" s="9"/>
      <c r="B603" s="28" t="s">
        <v>53</v>
      </c>
      <c r="C603" s="21"/>
      <c r="D603" s="28" t="s">
        <v>169</v>
      </c>
      <c r="E603" s="184"/>
      <c r="F603" s="170"/>
      <c r="G603" s="230"/>
      <c r="H603" s="168"/>
      <c r="I603" s="184"/>
      <c r="J603" s="150"/>
      <c r="K603" s="230">
        <v>43201</v>
      </c>
      <c r="L603" s="162">
        <v>143000</v>
      </c>
      <c r="M603" s="184"/>
      <c r="N603" s="32"/>
      <c r="O603" s="32"/>
      <c r="P603" s="113"/>
      <c r="Q603" s="230"/>
      <c r="R603" s="114"/>
      <c r="S603" s="36"/>
      <c r="T603" s="130"/>
      <c r="U603" s="109"/>
      <c r="V603" s="130"/>
      <c r="W603" s="31"/>
      <c r="X603" s="130"/>
      <c r="Y603" s="201"/>
      <c r="Z603" s="130"/>
      <c r="AA603" s="130"/>
      <c r="AB603" s="130"/>
      <c r="AC603" s="85">
        <f t="shared" si="19"/>
        <v>143000</v>
      </c>
      <c r="AD603" s="42"/>
      <c r="AE603" s="24"/>
      <c r="AF603" s="6">
        <f t="shared" si="20"/>
        <v>143000</v>
      </c>
      <c r="AG603" s="101"/>
      <c r="AH603" s="47"/>
      <c r="AI603" s="47"/>
      <c r="AJ603" s="47"/>
      <c r="AK603" s="47"/>
      <c r="AL603" s="47"/>
      <c r="AM603" s="47"/>
      <c r="AN603" s="47"/>
      <c r="AO603" s="47"/>
      <c r="AP603" s="47"/>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c r="BM603" s="47"/>
      <c r="BN603" s="47"/>
      <c r="BO603" s="47"/>
      <c r="BP603" s="47"/>
      <c r="BQ603" s="47"/>
      <c r="BR603" s="47"/>
      <c r="BS603" s="47"/>
      <c r="BT603" s="47"/>
      <c r="BU603" s="47"/>
      <c r="BV603" s="47"/>
      <c r="BW603" s="47"/>
      <c r="BX603" s="47"/>
    </row>
    <row r="604" spans="1:76" s="59" customFormat="1" ht="17.25" customHeight="1" thickTop="1" thickBot="1" x14ac:dyDescent="0.35">
      <c r="A604" s="9"/>
      <c r="B604" s="28" t="s">
        <v>62</v>
      </c>
      <c r="C604" s="125"/>
      <c r="D604" s="28" t="s">
        <v>96</v>
      </c>
      <c r="E604" s="230">
        <v>43122</v>
      </c>
      <c r="F604" s="162">
        <v>32000</v>
      </c>
      <c r="G604" s="115"/>
      <c r="H604" s="168"/>
      <c r="I604" s="184"/>
      <c r="J604" s="150"/>
      <c r="K604" s="115"/>
      <c r="L604" s="32"/>
      <c r="M604" s="184"/>
      <c r="N604" s="32"/>
      <c r="O604" s="32"/>
      <c r="P604" s="113"/>
      <c r="Q604" s="230"/>
      <c r="R604" s="114"/>
      <c r="S604" s="36"/>
      <c r="T604" s="130"/>
      <c r="U604" s="109"/>
      <c r="V604" s="130"/>
      <c r="W604" s="31"/>
      <c r="X604" s="130"/>
      <c r="Y604" s="201"/>
      <c r="Z604" s="130"/>
      <c r="AA604" s="130"/>
      <c r="AB604" s="130"/>
      <c r="AC604" s="85">
        <f t="shared" si="19"/>
        <v>32000</v>
      </c>
      <c r="AD604" s="42"/>
      <c r="AE604" s="24"/>
      <c r="AF604" s="6">
        <f t="shared" si="20"/>
        <v>32000</v>
      </c>
      <c r="AG604" s="101"/>
      <c r="AH604" s="47"/>
      <c r="AI604" s="47"/>
      <c r="AJ604" s="47"/>
      <c r="AK604" s="47"/>
      <c r="AL604" s="47"/>
      <c r="AM604" s="47"/>
      <c r="AN604" s="47"/>
      <c r="AO604" s="47"/>
      <c r="AP604" s="47"/>
      <c r="AQ604" s="47"/>
      <c r="AR604" s="47"/>
      <c r="AS604" s="47"/>
      <c r="AT604" s="47"/>
      <c r="AU604" s="47"/>
      <c r="AV604" s="47"/>
      <c r="AW604" s="47"/>
      <c r="AX604" s="47"/>
      <c r="AY604" s="47"/>
      <c r="AZ604" s="47"/>
      <c r="BA604" s="47"/>
      <c r="BB604" s="47"/>
      <c r="BC604" s="47"/>
      <c r="BD604" s="47"/>
      <c r="BE604" s="47"/>
      <c r="BF604" s="47"/>
      <c r="BG604" s="47"/>
      <c r="BH604" s="47"/>
      <c r="BI604" s="47"/>
      <c r="BJ604" s="47"/>
      <c r="BK604" s="47"/>
      <c r="BL604" s="47"/>
      <c r="BM604" s="47"/>
      <c r="BN604" s="47"/>
      <c r="BO604" s="47"/>
      <c r="BP604" s="47"/>
      <c r="BQ604" s="47"/>
      <c r="BR604" s="47"/>
      <c r="BS604" s="47"/>
      <c r="BT604" s="47"/>
      <c r="BU604" s="47"/>
      <c r="BV604" s="47"/>
      <c r="BW604" s="47"/>
      <c r="BX604" s="47"/>
    </row>
    <row r="605" spans="1:76" s="59" customFormat="1" ht="17.25" customHeight="1" thickTop="1" thickBot="1" x14ac:dyDescent="0.35">
      <c r="A605" s="9"/>
      <c r="B605" s="28" t="s">
        <v>482</v>
      </c>
      <c r="C605" s="125"/>
      <c r="D605" s="28" t="s">
        <v>96</v>
      </c>
      <c r="E605" s="230"/>
      <c r="F605" s="170"/>
      <c r="G605" s="115">
        <v>43152</v>
      </c>
      <c r="H605" s="162">
        <v>2139</v>
      </c>
      <c r="I605" s="184"/>
      <c r="J605" s="150"/>
      <c r="K605" s="115"/>
      <c r="L605" s="32"/>
      <c r="M605" s="184"/>
      <c r="N605" s="32"/>
      <c r="O605" s="32"/>
      <c r="P605" s="113"/>
      <c r="Q605" s="230"/>
      <c r="R605" s="114"/>
      <c r="S605" s="36"/>
      <c r="T605" s="130"/>
      <c r="U605" s="109"/>
      <c r="V605" s="130"/>
      <c r="W605" s="31"/>
      <c r="X605" s="130"/>
      <c r="Y605" s="201"/>
      <c r="Z605" s="130"/>
      <c r="AA605" s="130"/>
      <c r="AB605" s="130"/>
      <c r="AC605" s="85">
        <f t="shared" si="19"/>
        <v>2139</v>
      </c>
      <c r="AD605" s="42"/>
      <c r="AE605" s="24"/>
      <c r="AF605" s="6">
        <f t="shared" si="20"/>
        <v>2139</v>
      </c>
      <c r="AG605" s="101"/>
      <c r="AH605" s="47"/>
      <c r="AI605" s="47"/>
      <c r="AJ605" s="47"/>
      <c r="AK605" s="47"/>
      <c r="AL605" s="47"/>
      <c r="AM605" s="47"/>
      <c r="AN605" s="47"/>
      <c r="AO605" s="47"/>
      <c r="AP605" s="47"/>
      <c r="AQ605" s="47"/>
      <c r="AR605" s="47"/>
      <c r="AS605" s="47"/>
      <c r="AT605" s="47"/>
      <c r="AU605" s="47"/>
      <c r="AV605" s="47"/>
      <c r="AW605" s="47"/>
      <c r="AX605" s="47"/>
      <c r="AY605" s="47"/>
      <c r="AZ605" s="47"/>
      <c r="BA605" s="47"/>
      <c r="BB605" s="47"/>
      <c r="BC605" s="47"/>
      <c r="BD605" s="47"/>
      <c r="BE605" s="47"/>
      <c r="BF605" s="47"/>
      <c r="BG605" s="47"/>
      <c r="BH605" s="47"/>
      <c r="BI605" s="47"/>
      <c r="BJ605" s="47"/>
      <c r="BK605" s="47"/>
      <c r="BL605" s="47"/>
      <c r="BM605" s="47"/>
      <c r="BN605" s="47"/>
      <c r="BO605" s="47"/>
      <c r="BP605" s="47"/>
      <c r="BQ605" s="47"/>
      <c r="BR605" s="47"/>
      <c r="BS605" s="47"/>
      <c r="BT605" s="47"/>
      <c r="BU605" s="47"/>
      <c r="BV605" s="47"/>
      <c r="BW605" s="47"/>
      <c r="BX605" s="47"/>
    </row>
    <row r="606" spans="1:76" s="59" customFormat="1" ht="17.25" customHeight="1" thickTop="1" thickBot="1" x14ac:dyDescent="0.35">
      <c r="A606" s="9"/>
      <c r="B606" s="28" t="s">
        <v>741</v>
      </c>
      <c r="C606" s="21"/>
      <c r="D606" s="28" t="s">
        <v>221</v>
      </c>
      <c r="E606" s="184"/>
      <c r="F606" s="170"/>
      <c r="G606" s="230">
        <v>43147</v>
      </c>
      <c r="H606" s="248">
        <v>107000</v>
      </c>
      <c r="I606" s="184"/>
      <c r="J606" s="150"/>
      <c r="K606" s="230">
        <v>43213</v>
      </c>
      <c r="L606" s="248">
        <v>126166.04</v>
      </c>
      <c r="M606" s="184"/>
      <c r="N606" s="32"/>
      <c r="O606" s="32"/>
      <c r="P606" s="167"/>
      <c r="Q606" s="230"/>
      <c r="R606" s="114"/>
      <c r="S606" s="36"/>
      <c r="T606" s="130"/>
      <c r="U606" s="109"/>
      <c r="V606" s="130"/>
      <c r="W606" s="230">
        <v>43390</v>
      </c>
      <c r="X606" s="253">
        <v>178840</v>
      </c>
      <c r="Y606" s="230">
        <v>43426</v>
      </c>
      <c r="Z606" s="253">
        <v>57883.87</v>
      </c>
      <c r="AA606" s="130"/>
      <c r="AB606" s="130"/>
      <c r="AC606" s="85">
        <f t="shared" si="19"/>
        <v>469889.91</v>
      </c>
      <c r="AD606" s="42"/>
      <c r="AE606" s="24"/>
      <c r="AF606" s="6">
        <f t="shared" si="20"/>
        <v>469889.91</v>
      </c>
      <c r="AG606" s="101"/>
      <c r="AH606" s="47"/>
      <c r="AI606" s="47"/>
      <c r="AJ606" s="47"/>
      <c r="AK606" s="47"/>
      <c r="AL606" s="47"/>
      <c r="AM606" s="47"/>
      <c r="AN606" s="47"/>
      <c r="AO606" s="47"/>
      <c r="AP606" s="47"/>
      <c r="AQ606" s="47"/>
      <c r="AR606" s="47"/>
      <c r="AS606" s="47"/>
      <c r="AT606" s="47"/>
      <c r="AU606" s="47"/>
      <c r="AV606" s="47"/>
      <c r="AW606" s="47"/>
      <c r="AX606" s="47"/>
      <c r="AY606" s="47"/>
      <c r="AZ606" s="47"/>
      <c r="BA606" s="47"/>
      <c r="BB606" s="47"/>
      <c r="BC606" s="47"/>
      <c r="BD606" s="47"/>
      <c r="BE606" s="47"/>
      <c r="BF606" s="47"/>
      <c r="BG606" s="47"/>
      <c r="BH606" s="47"/>
      <c r="BI606" s="47"/>
      <c r="BJ606" s="47"/>
      <c r="BK606" s="47"/>
      <c r="BL606" s="47"/>
      <c r="BM606" s="47"/>
      <c r="BN606" s="47"/>
      <c r="BO606" s="47"/>
      <c r="BP606" s="47"/>
      <c r="BQ606" s="47"/>
      <c r="BR606" s="47"/>
      <c r="BS606" s="47"/>
      <c r="BT606" s="47"/>
      <c r="BU606" s="47"/>
      <c r="BV606" s="47"/>
      <c r="BW606" s="47"/>
      <c r="BX606" s="47"/>
    </row>
    <row r="607" spans="1:76" s="59" customFormat="1" ht="17.25" customHeight="1" thickTop="1" thickBot="1" x14ac:dyDescent="0.35">
      <c r="A607" s="9"/>
      <c r="B607" s="28" t="s">
        <v>741</v>
      </c>
      <c r="C607" s="21"/>
      <c r="D607" s="28" t="s">
        <v>221</v>
      </c>
      <c r="E607" s="184"/>
      <c r="F607" s="170"/>
      <c r="G607" s="230"/>
      <c r="H607" s="246"/>
      <c r="I607" s="184"/>
      <c r="J607" s="235"/>
      <c r="K607" s="230">
        <v>43216</v>
      </c>
      <c r="L607" s="248">
        <v>3802.73</v>
      </c>
      <c r="M607" s="184"/>
      <c r="N607" s="32"/>
      <c r="O607" s="32"/>
      <c r="P607" s="113"/>
      <c r="Q607" s="230"/>
      <c r="R607" s="114"/>
      <c r="S607" s="36"/>
      <c r="T607" s="130"/>
      <c r="U607" s="109"/>
      <c r="V607" s="130"/>
      <c r="W607" s="31"/>
      <c r="X607" s="130"/>
      <c r="Y607" s="201"/>
      <c r="Z607" s="130"/>
      <c r="AA607" s="130"/>
      <c r="AB607" s="130"/>
      <c r="AC607" s="85">
        <f t="shared" si="19"/>
        <v>3802.73</v>
      </c>
      <c r="AD607" s="42"/>
      <c r="AE607" s="24"/>
      <c r="AF607" s="6">
        <f t="shared" si="20"/>
        <v>3802.73</v>
      </c>
      <c r="AG607" s="101"/>
      <c r="AH607" s="47"/>
      <c r="AI607" s="47"/>
      <c r="AJ607" s="47"/>
      <c r="AK607" s="47"/>
      <c r="AL607" s="47"/>
      <c r="AM607" s="47"/>
      <c r="AN607" s="47"/>
      <c r="AO607" s="47"/>
      <c r="AP607" s="47"/>
      <c r="AQ607" s="47"/>
      <c r="AR607" s="47"/>
      <c r="AS607" s="47"/>
      <c r="AT607" s="47"/>
      <c r="AU607" s="47"/>
      <c r="AV607" s="47"/>
      <c r="AW607" s="47"/>
      <c r="AX607" s="47"/>
      <c r="AY607" s="47"/>
      <c r="AZ607" s="47"/>
      <c r="BA607" s="47"/>
      <c r="BB607" s="47"/>
      <c r="BC607" s="47"/>
      <c r="BD607" s="47"/>
      <c r="BE607" s="47"/>
      <c r="BF607" s="47"/>
      <c r="BG607" s="47"/>
      <c r="BH607" s="47"/>
      <c r="BI607" s="47"/>
      <c r="BJ607" s="47"/>
      <c r="BK607" s="47"/>
      <c r="BL607" s="47"/>
      <c r="BM607" s="47"/>
      <c r="BN607" s="47"/>
      <c r="BO607" s="47"/>
      <c r="BP607" s="47"/>
      <c r="BQ607" s="47"/>
      <c r="BR607" s="47"/>
      <c r="BS607" s="47"/>
      <c r="BT607" s="47"/>
      <c r="BU607" s="47"/>
      <c r="BV607" s="47"/>
      <c r="BW607" s="47"/>
      <c r="BX607" s="47"/>
    </row>
    <row r="608" spans="1:76" s="59" customFormat="1" ht="17.25" customHeight="1" thickTop="1" thickBot="1" x14ac:dyDescent="0.35">
      <c r="A608" s="9"/>
      <c r="B608" s="28" t="s">
        <v>741</v>
      </c>
      <c r="C608" s="21"/>
      <c r="D608" s="28" t="s">
        <v>221</v>
      </c>
      <c r="E608" s="184"/>
      <c r="F608" s="170"/>
      <c r="G608" s="230"/>
      <c r="H608" s="168"/>
      <c r="I608" s="184"/>
      <c r="J608" s="235"/>
      <c r="K608" s="230">
        <v>43216</v>
      </c>
      <c r="L608" s="248">
        <v>107000</v>
      </c>
      <c r="M608" s="184"/>
      <c r="N608" s="32"/>
      <c r="O608" s="32"/>
      <c r="P608" s="113"/>
      <c r="Q608" s="230"/>
      <c r="R608" s="114"/>
      <c r="S608" s="36"/>
      <c r="T608" s="130"/>
      <c r="U608" s="109"/>
      <c r="V608" s="130"/>
      <c r="W608" s="31"/>
      <c r="X608" s="130"/>
      <c r="Y608" s="201"/>
      <c r="Z608" s="130"/>
      <c r="AA608" s="130"/>
      <c r="AB608" s="130"/>
      <c r="AC608" s="85">
        <f t="shared" si="19"/>
        <v>107000</v>
      </c>
      <c r="AD608" s="42"/>
      <c r="AE608" s="24"/>
      <c r="AF608" s="6">
        <f t="shared" si="20"/>
        <v>107000</v>
      </c>
      <c r="AG608" s="101"/>
      <c r="AH608" s="47"/>
      <c r="AI608" s="47"/>
      <c r="AJ608" s="47"/>
      <c r="AK608" s="47"/>
      <c r="AL608" s="47"/>
      <c r="AM608" s="47"/>
      <c r="AN608" s="47"/>
      <c r="AO608" s="47"/>
      <c r="AP608" s="47"/>
      <c r="AQ608" s="47"/>
      <c r="AR608" s="47"/>
      <c r="AS608" s="47"/>
      <c r="AT608" s="47"/>
      <c r="AU608" s="47"/>
      <c r="AV608" s="47"/>
      <c r="AW608" s="47"/>
      <c r="AX608" s="47"/>
      <c r="AY608" s="47"/>
      <c r="AZ608" s="47"/>
      <c r="BA608" s="47"/>
      <c r="BB608" s="47"/>
      <c r="BC608" s="47"/>
      <c r="BD608" s="47"/>
      <c r="BE608" s="47"/>
      <c r="BF608" s="47"/>
      <c r="BG608" s="47"/>
      <c r="BH608" s="47"/>
      <c r="BI608" s="47"/>
      <c r="BJ608" s="47"/>
      <c r="BK608" s="47"/>
      <c r="BL608" s="47"/>
      <c r="BM608" s="47"/>
      <c r="BN608" s="47"/>
      <c r="BO608" s="47"/>
      <c r="BP608" s="47"/>
      <c r="BQ608" s="47"/>
      <c r="BR608" s="47"/>
      <c r="BS608" s="47"/>
      <c r="BT608" s="47"/>
      <c r="BU608" s="47"/>
      <c r="BV608" s="47"/>
      <c r="BW608" s="47"/>
      <c r="BX608" s="47"/>
    </row>
    <row r="609" spans="1:76" s="59" customFormat="1" ht="17.25" customHeight="1" thickTop="1" thickBot="1" x14ac:dyDescent="0.35">
      <c r="A609" s="9"/>
      <c r="B609" s="28" t="s">
        <v>423</v>
      </c>
      <c r="C609" s="125"/>
      <c r="D609" s="28" t="s">
        <v>422</v>
      </c>
      <c r="E609" s="230"/>
      <c r="F609" s="170"/>
      <c r="G609" s="115"/>
      <c r="H609" s="168"/>
      <c r="I609" s="184"/>
      <c r="J609" s="247"/>
      <c r="K609" s="115"/>
      <c r="L609" s="32"/>
      <c r="M609" s="184"/>
      <c r="N609" s="32"/>
      <c r="O609" s="230">
        <v>43255</v>
      </c>
      <c r="P609" s="248">
        <v>8900</v>
      </c>
      <c r="Q609" s="230"/>
      <c r="R609" s="114"/>
      <c r="S609" s="36"/>
      <c r="T609" s="130"/>
      <c r="U609" s="109"/>
      <c r="V609" s="130"/>
      <c r="W609" s="31"/>
      <c r="X609" s="130"/>
      <c r="Y609" s="201"/>
      <c r="Z609" s="130"/>
      <c r="AA609" s="130"/>
      <c r="AB609" s="130"/>
      <c r="AC609" s="85">
        <f t="shared" si="19"/>
        <v>8900</v>
      </c>
      <c r="AD609" s="42"/>
      <c r="AE609" s="24"/>
      <c r="AF609" s="6">
        <f t="shared" si="20"/>
        <v>8900</v>
      </c>
      <c r="AG609" s="101"/>
      <c r="AH609" s="47"/>
      <c r="AI609" s="47"/>
      <c r="AJ609" s="47"/>
      <c r="AK609" s="47"/>
      <c r="AL609" s="47"/>
      <c r="AM609" s="47"/>
      <c r="AN609" s="47"/>
      <c r="AO609" s="47"/>
      <c r="AP609" s="47"/>
      <c r="AQ609" s="47"/>
      <c r="AR609" s="47"/>
      <c r="AS609" s="47"/>
      <c r="AT609" s="47"/>
      <c r="AU609" s="47"/>
      <c r="AV609" s="47"/>
      <c r="AW609" s="47"/>
      <c r="AX609" s="47"/>
      <c r="AY609" s="47"/>
      <c r="AZ609" s="47"/>
      <c r="BA609" s="47"/>
      <c r="BB609" s="47"/>
      <c r="BC609" s="47"/>
      <c r="BD609" s="47"/>
      <c r="BE609" s="47"/>
      <c r="BF609" s="47"/>
      <c r="BG609" s="47"/>
      <c r="BH609" s="47"/>
      <c r="BI609" s="47"/>
      <c r="BJ609" s="47"/>
      <c r="BK609" s="47"/>
      <c r="BL609" s="47"/>
      <c r="BM609" s="47"/>
      <c r="BN609" s="47"/>
      <c r="BO609" s="47"/>
      <c r="BP609" s="47"/>
      <c r="BQ609" s="47"/>
      <c r="BR609" s="47"/>
      <c r="BS609" s="47"/>
      <c r="BT609" s="47"/>
      <c r="BU609" s="47"/>
      <c r="BV609" s="47"/>
      <c r="BW609" s="47"/>
      <c r="BX609" s="47"/>
    </row>
    <row r="610" spans="1:76" s="59" customFormat="1" ht="17.25" customHeight="1" thickTop="1" thickBot="1" x14ac:dyDescent="0.35">
      <c r="A610" s="9"/>
      <c r="B610" s="28" t="s">
        <v>115</v>
      </c>
      <c r="C610" s="125"/>
      <c r="D610" s="28" t="s">
        <v>443</v>
      </c>
      <c r="E610" s="230"/>
      <c r="F610" s="170"/>
      <c r="G610" s="115"/>
      <c r="H610" s="168"/>
      <c r="I610" s="230"/>
      <c r="J610" s="247"/>
      <c r="K610" s="115"/>
      <c r="L610" s="32"/>
      <c r="M610" s="184"/>
      <c r="N610" s="32"/>
      <c r="O610" s="230">
        <v>43270</v>
      </c>
      <c r="P610" s="248">
        <v>107140</v>
      </c>
      <c r="Q610" s="230"/>
      <c r="R610" s="114"/>
      <c r="S610" s="36"/>
      <c r="T610" s="130"/>
      <c r="U610" s="109"/>
      <c r="V610" s="130"/>
      <c r="W610" s="31"/>
      <c r="X610" s="130"/>
      <c r="Y610" s="201"/>
      <c r="Z610" s="130"/>
      <c r="AA610" s="130"/>
      <c r="AB610" s="130"/>
      <c r="AC610" s="85">
        <f t="shared" si="19"/>
        <v>107140</v>
      </c>
      <c r="AD610" s="42"/>
      <c r="AE610" s="24"/>
      <c r="AF610" s="6">
        <f t="shared" si="20"/>
        <v>107140</v>
      </c>
      <c r="AG610" s="101"/>
      <c r="AH610" s="47"/>
      <c r="AI610" s="47"/>
      <c r="AJ610" s="47"/>
      <c r="AK610" s="47"/>
      <c r="AL610" s="47"/>
      <c r="AM610" s="47"/>
      <c r="AN610" s="47"/>
      <c r="AO610" s="47"/>
      <c r="AP610" s="47"/>
      <c r="AQ610" s="47"/>
      <c r="AR610" s="47"/>
      <c r="AS610" s="47"/>
      <c r="AT610" s="47"/>
      <c r="AU610" s="47"/>
      <c r="AV610" s="47"/>
      <c r="AW610" s="47"/>
      <c r="AX610" s="47"/>
      <c r="AY610" s="47"/>
      <c r="AZ610" s="47"/>
      <c r="BA610" s="47"/>
      <c r="BB610" s="47"/>
      <c r="BC610" s="47"/>
      <c r="BD610" s="47"/>
      <c r="BE610" s="47"/>
      <c r="BF610" s="47"/>
      <c r="BG610" s="47"/>
      <c r="BH610" s="47"/>
      <c r="BI610" s="47"/>
      <c r="BJ610" s="47"/>
      <c r="BK610" s="47"/>
      <c r="BL610" s="47"/>
      <c r="BM610" s="47"/>
      <c r="BN610" s="47"/>
      <c r="BO610" s="47"/>
      <c r="BP610" s="47"/>
      <c r="BQ610" s="47"/>
      <c r="BR610" s="47"/>
      <c r="BS610" s="47"/>
      <c r="BT610" s="47"/>
      <c r="BU610" s="47"/>
      <c r="BV610" s="47"/>
      <c r="BW610" s="47"/>
      <c r="BX610" s="47"/>
    </row>
    <row r="611" spans="1:76" s="59" customFormat="1" ht="17.25" customHeight="1" thickTop="1" thickBot="1" x14ac:dyDescent="0.35">
      <c r="A611" s="9"/>
      <c r="B611" s="28" t="s">
        <v>52</v>
      </c>
      <c r="C611" s="125"/>
      <c r="D611" s="28" t="s">
        <v>496</v>
      </c>
      <c r="E611" s="230"/>
      <c r="F611" s="170"/>
      <c r="G611" s="115"/>
      <c r="H611" s="168"/>
      <c r="I611" s="230"/>
      <c r="J611" s="150"/>
      <c r="K611" s="115"/>
      <c r="L611" s="32"/>
      <c r="M611" s="184"/>
      <c r="N611" s="162"/>
      <c r="O611" s="230">
        <v>43273</v>
      </c>
      <c r="P611" s="248">
        <v>3977.6</v>
      </c>
      <c r="Q611" s="230"/>
      <c r="R611" s="114"/>
      <c r="S611" s="36"/>
      <c r="T611" s="130"/>
      <c r="U611" s="109"/>
      <c r="V611" s="130"/>
      <c r="W611" s="31"/>
      <c r="X611" s="130"/>
      <c r="Y611" s="201"/>
      <c r="Z611" s="130"/>
      <c r="AA611" s="230">
        <v>43455</v>
      </c>
      <c r="AB611" s="248">
        <v>48924.480000000003</v>
      </c>
      <c r="AC611" s="85">
        <f t="shared" si="19"/>
        <v>52902.080000000002</v>
      </c>
      <c r="AD611" s="42"/>
      <c r="AE611" s="24"/>
      <c r="AF611" s="6">
        <f t="shared" si="20"/>
        <v>52902.080000000002</v>
      </c>
      <c r="AG611" s="101"/>
      <c r="AH611" s="47"/>
      <c r="AI611" s="47"/>
      <c r="AJ611" s="47"/>
      <c r="AK611" s="47"/>
      <c r="AL611" s="47"/>
      <c r="AM611" s="47"/>
      <c r="AN611" s="47"/>
      <c r="AO611" s="47"/>
      <c r="AP611" s="47"/>
      <c r="AQ611" s="47"/>
      <c r="AR611" s="47"/>
      <c r="AS611" s="47"/>
      <c r="AT611" s="47"/>
      <c r="AU611" s="47"/>
      <c r="AV611" s="47"/>
      <c r="AW611" s="47"/>
      <c r="AX611" s="47"/>
      <c r="AY611" s="47"/>
      <c r="AZ611" s="47"/>
      <c r="BA611" s="47"/>
      <c r="BB611" s="47"/>
      <c r="BC611" s="47"/>
      <c r="BD611" s="47"/>
      <c r="BE611" s="47"/>
      <c r="BF611" s="47"/>
      <c r="BG611" s="47"/>
      <c r="BH611" s="47"/>
      <c r="BI611" s="47"/>
      <c r="BJ611" s="47"/>
      <c r="BK611" s="47"/>
      <c r="BL611" s="47"/>
      <c r="BM611" s="47"/>
      <c r="BN611" s="47"/>
      <c r="BO611" s="47"/>
      <c r="BP611" s="47"/>
      <c r="BQ611" s="47"/>
      <c r="BR611" s="47"/>
      <c r="BS611" s="47"/>
      <c r="BT611" s="47"/>
      <c r="BU611" s="47"/>
      <c r="BV611" s="47"/>
      <c r="BW611" s="47"/>
      <c r="BX611" s="47"/>
    </row>
    <row r="612" spans="1:76" s="59" customFormat="1" ht="17.25" customHeight="1" thickTop="1" thickBot="1" x14ac:dyDescent="0.35">
      <c r="A612" s="9"/>
      <c r="B612" s="28" t="s">
        <v>26</v>
      </c>
      <c r="C612" s="125"/>
      <c r="D612" s="28" t="s">
        <v>496</v>
      </c>
      <c r="E612" s="230"/>
      <c r="F612" s="170"/>
      <c r="G612" s="115"/>
      <c r="H612" s="168"/>
      <c r="I612" s="230"/>
      <c r="J612" s="247"/>
      <c r="K612" s="115"/>
      <c r="L612" s="32"/>
      <c r="M612" s="184"/>
      <c r="N612" s="162"/>
      <c r="O612" s="230"/>
      <c r="P612" s="248"/>
      <c r="Q612" s="230"/>
      <c r="R612" s="113"/>
      <c r="S612" s="230">
        <v>43326</v>
      </c>
      <c r="T612" s="248">
        <v>96350</v>
      </c>
      <c r="U612" s="109"/>
      <c r="V612" s="130"/>
      <c r="W612" s="31"/>
      <c r="X612" s="130"/>
      <c r="Y612" s="201"/>
      <c r="Z612" s="130"/>
      <c r="AA612" s="130"/>
      <c r="AB612" s="130"/>
      <c r="AC612" s="85">
        <f t="shared" si="19"/>
        <v>96350</v>
      </c>
      <c r="AD612" s="42"/>
      <c r="AE612" s="24"/>
      <c r="AF612" s="6">
        <f t="shared" si="20"/>
        <v>96350</v>
      </c>
      <c r="AG612" s="101"/>
      <c r="AH612" s="47"/>
      <c r="AI612" s="47"/>
      <c r="AJ612" s="47"/>
      <c r="AK612" s="47"/>
      <c r="AL612" s="47"/>
      <c r="AM612" s="47"/>
      <c r="AN612" s="47"/>
      <c r="AO612" s="47"/>
      <c r="AP612" s="47"/>
      <c r="AQ612" s="47"/>
      <c r="AR612" s="47"/>
      <c r="AS612" s="47"/>
      <c r="AT612" s="47"/>
      <c r="AU612" s="47"/>
      <c r="AV612" s="47"/>
      <c r="AW612" s="47"/>
      <c r="AX612" s="47"/>
      <c r="AY612" s="47"/>
      <c r="AZ612" s="47"/>
      <c r="BA612" s="47"/>
      <c r="BB612" s="47"/>
      <c r="BC612" s="47"/>
      <c r="BD612" s="47"/>
      <c r="BE612" s="47"/>
      <c r="BF612" s="47"/>
      <c r="BG612" s="47"/>
      <c r="BH612" s="47"/>
      <c r="BI612" s="47"/>
      <c r="BJ612" s="47"/>
      <c r="BK612" s="47"/>
      <c r="BL612" s="47"/>
      <c r="BM612" s="47"/>
      <c r="BN612" s="47"/>
      <c r="BO612" s="47"/>
      <c r="BP612" s="47"/>
      <c r="BQ612" s="47"/>
      <c r="BR612" s="47"/>
      <c r="BS612" s="47"/>
      <c r="BT612" s="47"/>
      <c r="BU612" s="47"/>
      <c r="BV612" s="47"/>
      <c r="BW612" s="47"/>
      <c r="BX612" s="47"/>
    </row>
    <row r="613" spans="1:76" s="59" customFormat="1" ht="17.25" customHeight="1" thickTop="1" thickBot="1" x14ac:dyDescent="0.35">
      <c r="A613" s="9"/>
      <c r="B613" s="28" t="s">
        <v>789</v>
      </c>
      <c r="C613" s="125"/>
      <c r="D613" s="28" t="s">
        <v>496</v>
      </c>
      <c r="E613" s="230"/>
      <c r="F613" s="170"/>
      <c r="G613" s="115"/>
      <c r="H613" s="168"/>
      <c r="I613" s="230"/>
      <c r="J613" s="247"/>
      <c r="K613" s="115"/>
      <c r="L613" s="32"/>
      <c r="M613" s="184"/>
      <c r="N613" s="162"/>
      <c r="O613" s="230">
        <v>43278</v>
      </c>
      <c r="P613" s="248">
        <v>3445</v>
      </c>
      <c r="Q613" s="230">
        <v>43297</v>
      </c>
      <c r="R613" s="248">
        <v>7091</v>
      </c>
      <c r="S613" s="36"/>
      <c r="T613" s="130"/>
      <c r="U613" s="109"/>
      <c r="V613" s="130"/>
      <c r="W613" s="230">
        <v>43398</v>
      </c>
      <c r="X613" s="248">
        <v>1400</v>
      </c>
      <c r="Y613" s="201"/>
      <c r="Z613" s="130"/>
      <c r="AA613" s="130"/>
      <c r="AB613" s="130"/>
      <c r="AC613" s="85">
        <f t="shared" si="19"/>
        <v>11936</v>
      </c>
      <c r="AD613" s="42"/>
      <c r="AE613" s="24"/>
      <c r="AF613" s="6">
        <f t="shared" si="20"/>
        <v>11936</v>
      </c>
      <c r="AG613" s="101"/>
      <c r="AH613" s="47"/>
      <c r="AI613" s="47"/>
      <c r="AJ613" s="47"/>
      <c r="AK613" s="47"/>
      <c r="AL613" s="47"/>
      <c r="AM613" s="47"/>
      <c r="AN613" s="47"/>
      <c r="AO613" s="47"/>
      <c r="AP613" s="47"/>
      <c r="AQ613" s="47"/>
      <c r="AR613" s="47"/>
      <c r="AS613" s="47"/>
      <c r="AT613" s="47"/>
      <c r="AU613" s="47"/>
      <c r="AV613" s="47"/>
      <c r="AW613" s="47"/>
      <c r="AX613" s="47"/>
      <c r="AY613" s="47"/>
      <c r="AZ613" s="47"/>
      <c r="BA613" s="47"/>
      <c r="BB613" s="47"/>
      <c r="BC613" s="47"/>
      <c r="BD613" s="47"/>
      <c r="BE613" s="47"/>
      <c r="BF613" s="47"/>
      <c r="BG613" s="47"/>
      <c r="BH613" s="47"/>
      <c r="BI613" s="47"/>
      <c r="BJ613" s="47"/>
      <c r="BK613" s="47"/>
      <c r="BL613" s="47"/>
      <c r="BM613" s="47"/>
      <c r="BN613" s="47"/>
      <c r="BO613" s="47"/>
      <c r="BP613" s="47"/>
      <c r="BQ613" s="47"/>
      <c r="BR613" s="47"/>
      <c r="BS613" s="47"/>
      <c r="BT613" s="47"/>
      <c r="BU613" s="47"/>
      <c r="BV613" s="47"/>
      <c r="BW613" s="47"/>
      <c r="BX613" s="47"/>
    </row>
    <row r="614" spans="1:76" s="59" customFormat="1" ht="17.25" customHeight="1" thickTop="1" thickBot="1" x14ac:dyDescent="0.35">
      <c r="A614" s="9"/>
      <c r="B614" s="28" t="s">
        <v>62</v>
      </c>
      <c r="C614" s="125"/>
      <c r="D614" s="28" t="s">
        <v>295</v>
      </c>
      <c r="E614" s="230"/>
      <c r="F614" s="170"/>
      <c r="G614" s="115"/>
      <c r="H614" s="168"/>
      <c r="I614" s="115">
        <v>43174</v>
      </c>
      <c r="J614" s="162">
        <v>10000</v>
      </c>
      <c r="K614" s="115"/>
      <c r="L614" s="32"/>
      <c r="M614" s="184"/>
      <c r="N614" s="32"/>
      <c r="O614" s="32"/>
      <c r="P614" s="113"/>
      <c r="Q614" s="230"/>
      <c r="R614" s="114"/>
      <c r="S614" s="36"/>
      <c r="T614" s="130"/>
      <c r="U614" s="109"/>
      <c r="V614" s="130"/>
      <c r="W614" s="31"/>
      <c r="X614" s="130"/>
      <c r="Y614" s="201"/>
      <c r="Z614" s="130"/>
      <c r="AA614" s="130"/>
      <c r="AB614" s="130"/>
      <c r="AC614" s="85">
        <f t="shared" ref="AC614:AC677" si="21">F614+H614+J614+L614+N614+P614+R614+T614+V614+X614+Z614+AB614</f>
        <v>10000</v>
      </c>
      <c r="AD614" s="42"/>
      <c r="AE614" s="24"/>
      <c r="AF614" s="6">
        <f t="shared" ref="AF614:AF677" si="22">AC614+AD614</f>
        <v>10000</v>
      </c>
      <c r="AG614" s="101"/>
      <c r="AH614" s="47"/>
      <c r="AI614" s="47"/>
      <c r="AJ614" s="47"/>
      <c r="AK614" s="47"/>
      <c r="AL614" s="47"/>
      <c r="AM614" s="47"/>
      <c r="AN614" s="47"/>
      <c r="AO614" s="47"/>
      <c r="AP614" s="47"/>
      <c r="AQ614" s="47"/>
      <c r="AR614" s="47"/>
      <c r="AS614" s="47"/>
      <c r="AT614" s="47"/>
      <c r="AU614" s="47"/>
      <c r="AV614" s="47"/>
      <c r="AW614" s="47"/>
      <c r="AX614" s="47"/>
      <c r="AY614" s="47"/>
      <c r="AZ614" s="47"/>
      <c r="BA614" s="47"/>
      <c r="BB614" s="47"/>
      <c r="BC614" s="47"/>
      <c r="BD614" s="47"/>
      <c r="BE614" s="47"/>
      <c r="BF614" s="47"/>
      <c r="BG614" s="47"/>
      <c r="BH614" s="47"/>
      <c r="BI614" s="47"/>
      <c r="BJ614" s="47"/>
      <c r="BK614" s="47"/>
      <c r="BL614" s="47"/>
      <c r="BM614" s="47"/>
      <c r="BN614" s="47"/>
      <c r="BO614" s="47"/>
      <c r="BP614" s="47"/>
      <c r="BQ614" s="47"/>
      <c r="BR614" s="47"/>
      <c r="BS614" s="47"/>
      <c r="BT614" s="47"/>
      <c r="BU614" s="47"/>
      <c r="BV614" s="47"/>
      <c r="BW614" s="47"/>
      <c r="BX614" s="47"/>
    </row>
    <row r="615" spans="1:76" s="59" customFormat="1" ht="17.25" customHeight="1" thickTop="1" thickBot="1" x14ac:dyDescent="0.35">
      <c r="A615" s="9"/>
      <c r="B615" s="28" t="s">
        <v>53</v>
      </c>
      <c r="C615" s="125"/>
      <c r="D615" s="28" t="s">
        <v>295</v>
      </c>
      <c r="E615" s="230"/>
      <c r="F615" s="170"/>
      <c r="G615" s="115"/>
      <c r="H615" s="168"/>
      <c r="I615" s="115"/>
      <c r="J615" s="247"/>
      <c r="K615" s="115"/>
      <c r="L615" s="167"/>
      <c r="M615" s="184">
        <v>43236</v>
      </c>
      <c r="N615" s="32">
        <v>247200</v>
      </c>
      <c r="O615" s="32"/>
      <c r="P615" s="113"/>
      <c r="Q615" s="230"/>
      <c r="R615" s="114"/>
      <c r="S615" s="36"/>
      <c r="T615" s="130"/>
      <c r="U615" s="109"/>
      <c r="V615" s="130"/>
      <c r="W615" s="31"/>
      <c r="X615" s="130"/>
      <c r="Y615" s="201"/>
      <c r="Z615" s="130"/>
      <c r="AA615" s="130"/>
      <c r="AB615" s="130"/>
      <c r="AC615" s="85">
        <f t="shared" si="21"/>
        <v>247200</v>
      </c>
      <c r="AD615" s="42"/>
      <c r="AE615" s="24"/>
      <c r="AF615" s="6">
        <f t="shared" si="22"/>
        <v>247200</v>
      </c>
      <c r="AG615" s="101"/>
      <c r="AH615" s="47"/>
      <c r="AI615" s="47"/>
      <c r="AJ615" s="47"/>
      <c r="AK615" s="47"/>
      <c r="AL615" s="47"/>
      <c r="AM615" s="47"/>
      <c r="AN615" s="47"/>
      <c r="AO615" s="47"/>
      <c r="AP615" s="47"/>
      <c r="AQ615" s="47"/>
      <c r="AR615" s="47"/>
      <c r="AS615" s="47"/>
      <c r="AT615" s="47"/>
      <c r="AU615" s="47"/>
      <c r="AV615" s="47"/>
      <c r="AW615" s="47"/>
      <c r="AX615" s="47"/>
      <c r="AY615" s="47"/>
      <c r="AZ615" s="47"/>
      <c r="BA615" s="47"/>
      <c r="BB615" s="47"/>
      <c r="BC615" s="47"/>
      <c r="BD615" s="47"/>
      <c r="BE615" s="47"/>
      <c r="BF615" s="47"/>
      <c r="BG615" s="47"/>
      <c r="BH615" s="47"/>
      <c r="BI615" s="47"/>
      <c r="BJ615" s="47"/>
      <c r="BK615" s="47"/>
      <c r="BL615" s="47"/>
      <c r="BM615" s="47"/>
      <c r="BN615" s="47"/>
      <c r="BO615" s="47"/>
      <c r="BP615" s="47"/>
      <c r="BQ615" s="47"/>
      <c r="BR615" s="47"/>
      <c r="BS615" s="47"/>
      <c r="BT615" s="47"/>
      <c r="BU615" s="47"/>
      <c r="BV615" s="47"/>
      <c r="BW615" s="47"/>
      <c r="BX615" s="47"/>
    </row>
    <row r="616" spans="1:76" s="59" customFormat="1" ht="17.25" customHeight="1" thickTop="1" thickBot="1" x14ac:dyDescent="0.35">
      <c r="A616" s="9"/>
      <c r="B616" s="28" t="s">
        <v>493</v>
      </c>
      <c r="C616" s="125"/>
      <c r="D616" s="28" t="s">
        <v>295</v>
      </c>
      <c r="E616" s="230">
        <v>43123</v>
      </c>
      <c r="F616" s="246">
        <v>11408</v>
      </c>
      <c r="G616" s="115"/>
      <c r="H616" s="168"/>
      <c r="I616" s="115">
        <v>43172</v>
      </c>
      <c r="J616" s="32">
        <v>2380</v>
      </c>
      <c r="K616" s="115"/>
      <c r="L616" s="162"/>
      <c r="M616" s="184"/>
      <c r="N616" s="32"/>
      <c r="O616" s="32"/>
      <c r="P616" s="113"/>
      <c r="Q616" s="230"/>
      <c r="R616" s="114"/>
      <c r="S616" s="36"/>
      <c r="T616" s="130"/>
      <c r="U616" s="109"/>
      <c r="V616" s="130"/>
      <c r="W616" s="31"/>
      <c r="X616" s="130"/>
      <c r="Y616" s="201"/>
      <c r="Z616" s="130"/>
      <c r="AA616" s="130"/>
      <c r="AB616" s="130"/>
      <c r="AC616" s="85">
        <f t="shared" si="21"/>
        <v>13788</v>
      </c>
      <c r="AD616" s="42"/>
      <c r="AE616" s="24"/>
      <c r="AF616" s="6">
        <f t="shared" si="22"/>
        <v>13788</v>
      </c>
      <c r="AG616" s="101"/>
      <c r="AH616" s="47"/>
      <c r="AI616" s="47"/>
      <c r="AJ616" s="47"/>
      <c r="AK616" s="47"/>
      <c r="AL616" s="47"/>
      <c r="AM616" s="47"/>
      <c r="AN616" s="47"/>
      <c r="AO616" s="47"/>
      <c r="AP616" s="47"/>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c r="BM616" s="47"/>
      <c r="BN616" s="47"/>
      <c r="BO616" s="47"/>
      <c r="BP616" s="47"/>
      <c r="BQ616" s="47"/>
      <c r="BR616" s="47"/>
      <c r="BS616" s="47"/>
      <c r="BT616" s="47"/>
      <c r="BU616" s="47"/>
      <c r="BV616" s="47"/>
      <c r="BW616" s="47"/>
      <c r="BX616" s="47"/>
    </row>
    <row r="617" spans="1:76" s="59" customFormat="1" ht="17.25" customHeight="1" thickTop="1" thickBot="1" x14ac:dyDescent="0.35">
      <c r="A617" s="9"/>
      <c r="B617" s="28" t="s">
        <v>493</v>
      </c>
      <c r="C617" s="125"/>
      <c r="D617" s="28" t="s">
        <v>295</v>
      </c>
      <c r="E617" s="230"/>
      <c r="F617" s="170"/>
      <c r="G617" s="115"/>
      <c r="H617" s="168"/>
      <c r="I617" s="115">
        <v>43172</v>
      </c>
      <c r="J617" s="32">
        <v>48100</v>
      </c>
      <c r="K617" s="115"/>
      <c r="L617" s="162"/>
      <c r="M617" s="184"/>
      <c r="N617" s="32"/>
      <c r="O617" s="32"/>
      <c r="P617" s="113"/>
      <c r="Q617" s="230"/>
      <c r="R617" s="114"/>
      <c r="S617" s="36"/>
      <c r="T617" s="130"/>
      <c r="U617" s="109"/>
      <c r="V617" s="130"/>
      <c r="W617" s="31"/>
      <c r="X617" s="130"/>
      <c r="Y617" s="201"/>
      <c r="Z617" s="130"/>
      <c r="AA617" s="130"/>
      <c r="AB617" s="130"/>
      <c r="AC617" s="85">
        <f t="shared" si="21"/>
        <v>48100</v>
      </c>
      <c r="AD617" s="42"/>
      <c r="AE617" s="24"/>
      <c r="AF617" s="6">
        <f t="shared" si="22"/>
        <v>48100</v>
      </c>
      <c r="AG617" s="101"/>
      <c r="AH617" s="47"/>
      <c r="AI617" s="47"/>
      <c r="AJ617" s="47"/>
      <c r="AK617" s="47"/>
      <c r="AL617" s="47"/>
      <c r="AM617" s="47"/>
      <c r="AN617" s="47"/>
      <c r="AO617" s="47"/>
      <c r="AP617" s="47"/>
      <c r="AQ617" s="47"/>
      <c r="AR617" s="47"/>
      <c r="AS617" s="47"/>
      <c r="AT617" s="47"/>
      <c r="AU617" s="47"/>
      <c r="AV617" s="47"/>
      <c r="AW617" s="47"/>
      <c r="AX617" s="47"/>
      <c r="AY617" s="47"/>
      <c r="AZ617" s="47"/>
      <c r="BA617" s="47"/>
      <c r="BB617" s="47"/>
      <c r="BC617" s="47"/>
      <c r="BD617" s="47"/>
      <c r="BE617" s="47"/>
      <c r="BF617" s="47"/>
      <c r="BG617" s="47"/>
      <c r="BH617" s="47"/>
      <c r="BI617" s="47"/>
      <c r="BJ617" s="47"/>
      <c r="BK617" s="47"/>
      <c r="BL617" s="47"/>
      <c r="BM617" s="47"/>
      <c r="BN617" s="47"/>
      <c r="BO617" s="47"/>
      <c r="BP617" s="47"/>
      <c r="BQ617" s="47"/>
      <c r="BR617" s="47"/>
      <c r="BS617" s="47"/>
      <c r="BT617" s="47"/>
      <c r="BU617" s="47"/>
      <c r="BV617" s="47"/>
      <c r="BW617" s="47"/>
      <c r="BX617" s="47"/>
    </row>
    <row r="618" spans="1:76" s="59" customFormat="1" ht="17.25" customHeight="1" thickTop="1" thickBot="1" x14ac:dyDescent="0.35">
      <c r="A618" s="9"/>
      <c r="B618" s="28" t="s">
        <v>115</v>
      </c>
      <c r="C618" s="125"/>
      <c r="D618" s="28" t="s">
        <v>295</v>
      </c>
      <c r="E618" s="230"/>
      <c r="F618" s="170"/>
      <c r="G618" s="115"/>
      <c r="H618" s="168"/>
      <c r="I618" s="184"/>
      <c r="J618" s="150"/>
      <c r="K618" s="115">
        <v>43208</v>
      </c>
      <c r="L618" s="32">
        <v>2800</v>
      </c>
      <c r="M618" s="184"/>
      <c r="N618" s="32"/>
      <c r="O618" s="32"/>
      <c r="P618" s="113"/>
      <c r="Q618" s="230"/>
      <c r="R618" s="114"/>
      <c r="S618" s="36"/>
      <c r="T618" s="130"/>
      <c r="U618" s="109"/>
      <c r="V618" s="130"/>
      <c r="W618" s="31"/>
      <c r="X618" s="130"/>
      <c r="Y618" s="201"/>
      <c r="Z618" s="130"/>
      <c r="AA618" s="130"/>
      <c r="AB618" s="130"/>
      <c r="AC618" s="85">
        <f t="shared" si="21"/>
        <v>2800</v>
      </c>
      <c r="AD618" s="42"/>
      <c r="AE618" s="24"/>
      <c r="AF618" s="6">
        <f t="shared" si="22"/>
        <v>2800</v>
      </c>
      <c r="AG618" s="101"/>
      <c r="AH618" s="47"/>
      <c r="AI618" s="47"/>
      <c r="AJ618" s="47"/>
      <c r="AK618" s="47"/>
      <c r="AL618" s="47"/>
      <c r="AM618" s="47"/>
      <c r="AN618" s="47"/>
      <c r="AO618" s="47"/>
      <c r="AP618" s="47"/>
      <c r="AQ618" s="47"/>
      <c r="AR618" s="47"/>
      <c r="AS618" s="47"/>
      <c r="AT618" s="47"/>
      <c r="AU618" s="47"/>
      <c r="AV618" s="47"/>
      <c r="AW618" s="47"/>
      <c r="AX618" s="47"/>
      <c r="AY618" s="47"/>
      <c r="AZ618" s="47"/>
      <c r="BA618" s="47"/>
      <c r="BB618" s="47"/>
      <c r="BC618" s="47"/>
      <c r="BD618" s="47"/>
      <c r="BE618" s="47"/>
      <c r="BF618" s="47"/>
      <c r="BG618" s="47"/>
      <c r="BH618" s="47"/>
      <c r="BI618" s="47"/>
      <c r="BJ618" s="47"/>
      <c r="BK618" s="47"/>
      <c r="BL618" s="47"/>
      <c r="BM618" s="47"/>
      <c r="BN618" s="47"/>
      <c r="BO618" s="47"/>
      <c r="BP618" s="47"/>
      <c r="BQ618" s="47"/>
      <c r="BR618" s="47"/>
      <c r="BS618" s="47"/>
      <c r="BT618" s="47"/>
      <c r="BU618" s="47"/>
      <c r="BV618" s="47"/>
      <c r="BW618" s="47"/>
      <c r="BX618" s="47"/>
    </row>
    <row r="619" spans="1:76" s="59" customFormat="1" ht="17.25" customHeight="1" thickTop="1" thickBot="1" x14ac:dyDescent="0.35">
      <c r="A619" s="9"/>
      <c r="B619" s="28" t="s">
        <v>115</v>
      </c>
      <c r="C619" s="125"/>
      <c r="D619" s="28" t="s">
        <v>295</v>
      </c>
      <c r="E619" s="230"/>
      <c r="F619" s="170"/>
      <c r="G619" s="115"/>
      <c r="H619" s="168"/>
      <c r="I619" s="184"/>
      <c r="J619" s="235"/>
      <c r="K619" s="115">
        <v>43193</v>
      </c>
      <c r="L619" s="32">
        <v>17940</v>
      </c>
      <c r="M619" s="184"/>
      <c r="N619" s="32"/>
      <c r="O619" s="32"/>
      <c r="P619" s="113"/>
      <c r="Q619" s="230"/>
      <c r="R619" s="114"/>
      <c r="S619" s="36"/>
      <c r="T619" s="130"/>
      <c r="U619" s="109"/>
      <c r="V619" s="130"/>
      <c r="W619" s="31"/>
      <c r="X619" s="130"/>
      <c r="Y619" s="201"/>
      <c r="Z619" s="130"/>
      <c r="AA619" s="130"/>
      <c r="AB619" s="130"/>
      <c r="AC619" s="85">
        <f t="shared" si="21"/>
        <v>17940</v>
      </c>
      <c r="AD619" s="42"/>
      <c r="AE619" s="24"/>
      <c r="AF619" s="6">
        <f t="shared" si="22"/>
        <v>17940</v>
      </c>
      <c r="AG619" s="101"/>
      <c r="AH619" s="47"/>
      <c r="AI619" s="47"/>
      <c r="AJ619" s="47"/>
      <c r="AK619" s="47"/>
      <c r="AL619" s="47"/>
      <c r="AM619" s="47"/>
      <c r="AN619" s="47"/>
      <c r="AO619" s="47"/>
      <c r="AP619" s="47"/>
      <c r="AQ619" s="47"/>
      <c r="AR619" s="47"/>
      <c r="AS619" s="47"/>
      <c r="AT619" s="47"/>
      <c r="AU619" s="47"/>
      <c r="AV619" s="47"/>
      <c r="AW619" s="47"/>
      <c r="AX619" s="47"/>
      <c r="AY619" s="47"/>
      <c r="AZ619" s="47"/>
      <c r="BA619" s="47"/>
      <c r="BB619" s="47"/>
      <c r="BC619" s="47"/>
      <c r="BD619" s="47"/>
      <c r="BE619" s="47"/>
      <c r="BF619" s="47"/>
      <c r="BG619" s="47"/>
      <c r="BH619" s="47"/>
      <c r="BI619" s="47"/>
      <c r="BJ619" s="47"/>
      <c r="BK619" s="47"/>
      <c r="BL619" s="47"/>
      <c r="BM619" s="47"/>
      <c r="BN619" s="47"/>
      <c r="BO619" s="47"/>
      <c r="BP619" s="47"/>
      <c r="BQ619" s="47"/>
      <c r="BR619" s="47"/>
      <c r="BS619" s="47"/>
      <c r="BT619" s="47"/>
      <c r="BU619" s="47"/>
      <c r="BV619" s="47"/>
      <c r="BW619" s="47"/>
      <c r="BX619" s="47"/>
    </row>
    <row r="620" spans="1:76" s="59" customFormat="1" ht="17.25" customHeight="1" thickTop="1" thickBot="1" x14ac:dyDescent="0.35">
      <c r="A620" s="9"/>
      <c r="B620" s="28" t="s">
        <v>769</v>
      </c>
      <c r="C620" s="125"/>
      <c r="D620" s="28" t="s">
        <v>768</v>
      </c>
      <c r="E620" s="230"/>
      <c r="F620" s="170"/>
      <c r="G620" s="115"/>
      <c r="H620" s="168"/>
      <c r="I620" s="184"/>
      <c r="J620" s="235"/>
      <c r="K620" s="115"/>
      <c r="L620" s="32"/>
      <c r="M620" s="184"/>
      <c r="N620" s="32"/>
      <c r="O620" s="32"/>
      <c r="P620" s="113"/>
      <c r="Q620" s="230"/>
      <c r="R620" s="114"/>
      <c r="S620" s="36"/>
      <c r="T620" s="130"/>
      <c r="U620" s="109"/>
      <c r="V620" s="130"/>
      <c r="W620" s="230">
        <v>43404</v>
      </c>
      <c r="X620" s="248">
        <v>33711.919999999998</v>
      </c>
      <c r="Y620" s="230">
        <v>43411</v>
      </c>
      <c r="Z620" s="248">
        <v>307752.5</v>
      </c>
      <c r="AA620" s="130"/>
      <c r="AB620" s="130"/>
      <c r="AC620" s="85">
        <f t="shared" si="21"/>
        <v>341464.42</v>
      </c>
      <c r="AD620" s="42"/>
      <c r="AE620" s="24"/>
      <c r="AF620" s="6">
        <f t="shared" si="22"/>
        <v>341464.42</v>
      </c>
      <c r="AG620" s="101"/>
      <c r="AH620" s="47"/>
      <c r="AI620" s="47"/>
      <c r="AJ620" s="47"/>
      <c r="AK620" s="47"/>
      <c r="AL620" s="47"/>
      <c r="AM620" s="47"/>
      <c r="AN620" s="47"/>
      <c r="AO620" s="47"/>
      <c r="AP620" s="47"/>
      <c r="AQ620" s="47"/>
      <c r="AR620" s="47"/>
      <c r="AS620" s="47"/>
      <c r="AT620" s="47"/>
      <c r="AU620" s="47"/>
      <c r="AV620" s="47"/>
      <c r="AW620" s="47"/>
      <c r="AX620" s="47"/>
      <c r="AY620" s="47"/>
      <c r="AZ620" s="47"/>
      <c r="BA620" s="47"/>
      <c r="BB620" s="47"/>
      <c r="BC620" s="47"/>
      <c r="BD620" s="47"/>
      <c r="BE620" s="47"/>
      <c r="BF620" s="47"/>
      <c r="BG620" s="47"/>
      <c r="BH620" s="47"/>
      <c r="BI620" s="47"/>
      <c r="BJ620" s="47"/>
      <c r="BK620" s="47"/>
      <c r="BL620" s="47"/>
      <c r="BM620" s="47"/>
      <c r="BN620" s="47"/>
      <c r="BO620" s="47"/>
      <c r="BP620" s="47"/>
      <c r="BQ620" s="47"/>
      <c r="BR620" s="47"/>
      <c r="BS620" s="47"/>
      <c r="BT620" s="47"/>
      <c r="BU620" s="47"/>
      <c r="BV620" s="47"/>
      <c r="BW620" s="47"/>
      <c r="BX620" s="47"/>
    </row>
    <row r="621" spans="1:76" s="59" customFormat="1" ht="17.25" customHeight="1" thickTop="1" thickBot="1" x14ac:dyDescent="0.35">
      <c r="A621" s="9"/>
      <c r="B621" s="28" t="s">
        <v>566</v>
      </c>
      <c r="C621" s="125"/>
      <c r="D621" s="28" t="s">
        <v>117</v>
      </c>
      <c r="E621" s="230">
        <v>43110</v>
      </c>
      <c r="F621" s="246">
        <v>32440.1</v>
      </c>
      <c r="G621" s="115"/>
      <c r="H621" s="168"/>
      <c r="I621" s="184">
        <v>43166</v>
      </c>
      <c r="J621" s="32">
        <v>30000</v>
      </c>
      <c r="K621" s="32"/>
      <c r="L621" s="32"/>
      <c r="M621" s="184">
        <v>43237</v>
      </c>
      <c r="N621" s="32">
        <v>30000</v>
      </c>
      <c r="O621" s="230">
        <v>43273</v>
      </c>
      <c r="P621" s="248">
        <v>30000</v>
      </c>
      <c r="Q621" s="230"/>
      <c r="R621" s="114"/>
      <c r="S621" s="36"/>
      <c r="T621" s="130"/>
      <c r="U621" s="109"/>
      <c r="V621" s="130"/>
      <c r="W621" s="31"/>
      <c r="X621" s="130"/>
      <c r="Y621" s="201"/>
      <c r="Z621" s="130"/>
      <c r="AA621" s="130"/>
      <c r="AB621" s="130"/>
      <c r="AC621" s="85">
        <f t="shared" si="21"/>
        <v>122440.1</v>
      </c>
      <c r="AD621" s="42"/>
      <c r="AE621" s="24"/>
      <c r="AF621" s="6">
        <f t="shared" si="22"/>
        <v>122440.1</v>
      </c>
      <c r="AG621" s="101"/>
      <c r="AH621" s="47"/>
      <c r="AI621" s="47"/>
      <c r="AJ621" s="47"/>
      <c r="AK621" s="47"/>
      <c r="AL621" s="47"/>
      <c r="AM621" s="47"/>
      <c r="AN621" s="47"/>
      <c r="AO621" s="47"/>
      <c r="AP621" s="47"/>
      <c r="AQ621" s="47"/>
      <c r="AR621" s="47"/>
      <c r="AS621" s="47"/>
      <c r="AT621" s="47"/>
      <c r="AU621" s="47"/>
      <c r="AV621" s="47"/>
      <c r="AW621" s="47"/>
      <c r="AX621" s="47"/>
      <c r="AY621" s="47"/>
      <c r="AZ621" s="47"/>
      <c r="BA621" s="47"/>
      <c r="BB621" s="47"/>
      <c r="BC621" s="47"/>
      <c r="BD621" s="47"/>
      <c r="BE621" s="47"/>
      <c r="BF621" s="47"/>
      <c r="BG621" s="47"/>
      <c r="BH621" s="47"/>
      <c r="BI621" s="47"/>
      <c r="BJ621" s="47"/>
      <c r="BK621" s="47"/>
      <c r="BL621" s="47"/>
      <c r="BM621" s="47"/>
      <c r="BN621" s="47"/>
      <c r="BO621" s="47"/>
      <c r="BP621" s="47"/>
      <c r="BQ621" s="47"/>
      <c r="BR621" s="47"/>
      <c r="BS621" s="47"/>
      <c r="BT621" s="47"/>
      <c r="BU621" s="47"/>
      <c r="BV621" s="47"/>
      <c r="BW621" s="47"/>
      <c r="BX621" s="47"/>
    </row>
    <row r="622" spans="1:76" s="59" customFormat="1" ht="17.25" customHeight="1" thickTop="1" thickBot="1" x14ac:dyDescent="0.35">
      <c r="A622" s="9"/>
      <c r="B622" s="28" t="s">
        <v>566</v>
      </c>
      <c r="C622" s="125"/>
      <c r="D622" s="28" t="s">
        <v>117</v>
      </c>
      <c r="E622" s="230">
        <v>43118</v>
      </c>
      <c r="F622" s="246">
        <v>5020</v>
      </c>
      <c r="G622" s="115"/>
      <c r="H622" s="168"/>
      <c r="I622" s="184">
        <v>43161</v>
      </c>
      <c r="J622" s="32">
        <v>850</v>
      </c>
      <c r="K622" s="115"/>
      <c r="L622" s="32"/>
      <c r="M622" s="184"/>
      <c r="N622" s="32"/>
      <c r="O622" s="230">
        <v>43276</v>
      </c>
      <c r="P622" s="248">
        <v>11497.2</v>
      </c>
      <c r="Q622" s="230"/>
      <c r="R622" s="114"/>
      <c r="S622" s="36"/>
      <c r="T622" s="130"/>
      <c r="U622" s="109"/>
      <c r="V622" s="130"/>
      <c r="W622" s="31"/>
      <c r="X622" s="130"/>
      <c r="Y622" s="201"/>
      <c r="Z622" s="130"/>
      <c r="AA622" s="130"/>
      <c r="AB622" s="130"/>
      <c r="AC622" s="85">
        <f t="shared" si="21"/>
        <v>17367.2</v>
      </c>
      <c r="AD622" s="42"/>
      <c r="AE622" s="24"/>
      <c r="AF622" s="6">
        <f t="shared" si="22"/>
        <v>17367.2</v>
      </c>
      <c r="AG622" s="101"/>
      <c r="AH622" s="47"/>
      <c r="AI622" s="47"/>
      <c r="AJ622" s="47"/>
      <c r="AK622" s="47"/>
      <c r="AL622" s="47"/>
      <c r="AM622" s="47"/>
      <c r="AN622" s="47"/>
      <c r="AO622" s="47"/>
      <c r="AP622" s="47"/>
      <c r="AQ622" s="47"/>
      <c r="AR622" s="47"/>
      <c r="AS622" s="47"/>
      <c r="AT622" s="47"/>
      <c r="AU622" s="47"/>
      <c r="AV622" s="47"/>
      <c r="AW622" s="47"/>
      <c r="AX622" s="47"/>
      <c r="AY622" s="47"/>
      <c r="AZ622" s="47"/>
      <c r="BA622" s="47"/>
      <c r="BB622" s="47"/>
      <c r="BC622" s="47"/>
      <c r="BD622" s="47"/>
      <c r="BE622" s="47"/>
      <c r="BF622" s="47"/>
      <c r="BG622" s="47"/>
      <c r="BH622" s="47"/>
      <c r="BI622" s="47"/>
      <c r="BJ622" s="47"/>
      <c r="BK622" s="47"/>
      <c r="BL622" s="47"/>
      <c r="BM622" s="47"/>
      <c r="BN622" s="47"/>
      <c r="BO622" s="47"/>
      <c r="BP622" s="47"/>
      <c r="BQ622" s="47"/>
      <c r="BR622" s="47"/>
      <c r="BS622" s="47"/>
      <c r="BT622" s="47"/>
      <c r="BU622" s="47"/>
      <c r="BV622" s="47"/>
      <c r="BW622" s="47"/>
      <c r="BX622" s="47"/>
    </row>
    <row r="623" spans="1:76" s="59" customFormat="1" ht="17.25" customHeight="1" thickTop="1" thickBot="1" x14ac:dyDescent="0.35">
      <c r="A623" s="9"/>
      <c r="B623" s="28" t="s">
        <v>566</v>
      </c>
      <c r="C623" s="125"/>
      <c r="D623" s="28" t="s">
        <v>117</v>
      </c>
      <c r="E623" s="230">
        <v>43116</v>
      </c>
      <c r="F623" s="246">
        <v>67800</v>
      </c>
      <c r="G623" s="115"/>
      <c r="H623" s="168"/>
      <c r="I623" s="184">
        <v>43172</v>
      </c>
      <c r="J623" s="32">
        <v>1412</v>
      </c>
      <c r="K623" s="115"/>
      <c r="L623" s="32"/>
      <c r="M623" s="184"/>
      <c r="N623" s="32"/>
      <c r="O623" s="230">
        <v>43276</v>
      </c>
      <c r="P623" s="248">
        <v>2000</v>
      </c>
      <c r="Q623" s="230"/>
      <c r="R623" s="114"/>
      <c r="S623" s="36"/>
      <c r="T623" s="130"/>
      <c r="U623" s="109"/>
      <c r="V623" s="130"/>
      <c r="W623" s="31"/>
      <c r="X623" s="130"/>
      <c r="Y623" s="201"/>
      <c r="Z623" s="130"/>
      <c r="AA623" s="130"/>
      <c r="AB623" s="130"/>
      <c r="AC623" s="85">
        <f t="shared" si="21"/>
        <v>71212</v>
      </c>
      <c r="AD623" s="42"/>
      <c r="AE623" s="24"/>
      <c r="AF623" s="6">
        <f t="shared" si="22"/>
        <v>71212</v>
      </c>
      <c r="AG623" s="101"/>
      <c r="AH623" s="47"/>
      <c r="AI623" s="47"/>
      <c r="AJ623" s="47"/>
      <c r="AK623" s="47"/>
      <c r="AL623" s="47"/>
      <c r="AM623" s="47"/>
      <c r="AN623" s="47"/>
      <c r="AO623" s="47"/>
      <c r="AP623" s="47"/>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c r="BM623" s="47"/>
      <c r="BN623" s="47"/>
      <c r="BO623" s="47"/>
      <c r="BP623" s="47"/>
      <c r="BQ623" s="47"/>
      <c r="BR623" s="47"/>
      <c r="BS623" s="47"/>
      <c r="BT623" s="47"/>
      <c r="BU623" s="47"/>
      <c r="BV623" s="47"/>
      <c r="BW623" s="47"/>
      <c r="BX623" s="47"/>
    </row>
    <row r="624" spans="1:76" s="59" customFormat="1" ht="17.25" customHeight="1" thickTop="1" thickBot="1" x14ac:dyDescent="0.35">
      <c r="A624" s="9"/>
      <c r="B624" s="28" t="s">
        <v>652</v>
      </c>
      <c r="C624" s="125"/>
      <c r="D624" s="28" t="s">
        <v>627</v>
      </c>
      <c r="E624" s="230"/>
      <c r="F624" s="170"/>
      <c r="G624" s="115"/>
      <c r="H624" s="168"/>
      <c r="I624" s="184"/>
      <c r="J624" s="32"/>
      <c r="K624" s="115"/>
      <c r="L624" s="32"/>
      <c r="M624" s="184"/>
      <c r="N624" s="32"/>
      <c r="O624" s="230"/>
      <c r="P624" s="113"/>
      <c r="Q624" s="230"/>
      <c r="R624" s="114"/>
      <c r="S624" s="230"/>
      <c r="T624" s="253"/>
      <c r="U624" s="36"/>
      <c r="V624" s="130"/>
      <c r="W624" s="230">
        <v>43378</v>
      </c>
      <c r="X624" s="253">
        <v>147368</v>
      </c>
      <c r="Y624" s="201"/>
      <c r="Z624" s="130"/>
      <c r="AA624" s="130"/>
      <c r="AB624" s="130"/>
      <c r="AC624" s="85">
        <f t="shared" si="21"/>
        <v>147368</v>
      </c>
      <c r="AD624" s="42"/>
      <c r="AE624" s="24"/>
      <c r="AF624" s="6">
        <f t="shared" si="22"/>
        <v>147368</v>
      </c>
      <c r="AG624" s="101"/>
      <c r="AH624" s="47"/>
      <c r="AI624" s="47"/>
      <c r="AJ624" s="47"/>
      <c r="AK624" s="47"/>
      <c r="AL624" s="47"/>
      <c r="AM624" s="47"/>
      <c r="AN624" s="47"/>
      <c r="AO624" s="47"/>
      <c r="AP624" s="47"/>
      <c r="AQ624" s="47"/>
      <c r="AR624" s="47"/>
      <c r="AS624" s="47"/>
      <c r="AT624" s="47"/>
      <c r="AU624" s="47"/>
      <c r="AV624" s="47"/>
      <c r="AW624" s="47"/>
      <c r="AX624" s="47"/>
      <c r="AY624" s="47"/>
      <c r="AZ624" s="47"/>
      <c r="BA624" s="47"/>
      <c r="BB624" s="47"/>
      <c r="BC624" s="47"/>
      <c r="BD624" s="47"/>
      <c r="BE624" s="47"/>
      <c r="BF624" s="47"/>
      <c r="BG624" s="47"/>
      <c r="BH624" s="47"/>
      <c r="BI624" s="47"/>
      <c r="BJ624" s="47"/>
      <c r="BK624" s="47"/>
      <c r="BL624" s="47"/>
      <c r="BM624" s="47"/>
      <c r="BN624" s="47"/>
      <c r="BO624" s="47"/>
      <c r="BP624" s="47"/>
      <c r="BQ624" s="47"/>
      <c r="BR624" s="47"/>
      <c r="BS624" s="47"/>
      <c r="BT624" s="47"/>
      <c r="BU624" s="47"/>
      <c r="BV624" s="47"/>
      <c r="BW624" s="47"/>
      <c r="BX624" s="47"/>
    </row>
    <row r="625" spans="1:76" s="59" customFormat="1" ht="17.25" customHeight="1" thickTop="1" thickBot="1" x14ac:dyDescent="0.35">
      <c r="A625" s="9"/>
      <c r="B625" s="28" t="s">
        <v>200</v>
      </c>
      <c r="C625" s="21"/>
      <c r="D625" s="28" t="s">
        <v>273</v>
      </c>
      <c r="E625" s="184"/>
      <c r="F625" s="170"/>
      <c r="G625" s="202"/>
      <c r="H625" s="168"/>
      <c r="I625" s="230">
        <v>43160</v>
      </c>
      <c r="J625" s="32">
        <v>157800</v>
      </c>
      <c r="K625" s="157"/>
      <c r="L625" s="32"/>
      <c r="M625" s="184"/>
      <c r="N625" s="32"/>
      <c r="O625" s="32"/>
      <c r="P625" s="113"/>
      <c r="Q625" s="230"/>
      <c r="R625" s="114"/>
      <c r="S625" s="36"/>
      <c r="T625" s="130"/>
      <c r="U625" s="109"/>
      <c r="V625" s="130"/>
      <c r="W625" s="31"/>
      <c r="X625" s="130"/>
      <c r="Y625" s="201"/>
      <c r="Z625" s="130"/>
      <c r="AA625" s="130"/>
      <c r="AB625" s="130"/>
      <c r="AC625" s="85">
        <f t="shared" si="21"/>
        <v>157800</v>
      </c>
      <c r="AD625" s="42"/>
      <c r="AE625" s="24"/>
      <c r="AF625" s="6">
        <f t="shared" si="22"/>
        <v>157800</v>
      </c>
      <c r="AG625" s="101"/>
      <c r="AH625" s="47"/>
      <c r="AI625" s="47"/>
      <c r="AJ625" s="47"/>
      <c r="AK625" s="47"/>
      <c r="AL625" s="47"/>
      <c r="AM625" s="47"/>
      <c r="AN625" s="47"/>
      <c r="AO625" s="47"/>
      <c r="AP625" s="47"/>
      <c r="AQ625" s="47"/>
      <c r="AR625" s="47"/>
      <c r="AS625" s="47"/>
      <c r="AT625" s="47"/>
      <c r="AU625" s="47"/>
      <c r="AV625" s="47"/>
      <c r="AW625" s="47"/>
      <c r="AX625" s="47"/>
      <c r="AY625" s="47"/>
      <c r="AZ625" s="47"/>
      <c r="BA625" s="47"/>
      <c r="BB625" s="47"/>
      <c r="BC625" s="47"/>
      <c r="BD625" s="47"/>
      <c r="BE625" s="47"/>
      <c r="BF625" s="47"/>
      <c r="BG625" s="47"/>
      <c r="BH625" s="47"/>
      <c r="BI625" s="47"/>
      <c r="BJ625" s="47"/>
      <c r="BK625" s="47"/>
      <c r="BL625" s="47"/>
      <c r="BM625" s="47"/>
      <c r="BN625" s="47"/>
      <c r="BO625" s="47"/>
      <c r="BP625" s="47"/>
      <c r="BQ625" s="47"/>
      <c r="BR625" s="47"/>
      <c r="BS625" s="47"/>
      <c r="BT625" s="47"/>
      <c r="BU625" s="47"/>
      <c r="BV625" s="47"/>
      <c r="BW625" s="47"/>
      <c r="BX625" s="47"/>
    </row>
    <row r="626" spans="1:76" s="59" customFormat="1" ht="17.25" customHeight="1" thickTop="1" thickBot="1" x14ac:dyDescent="0.35">
      <c r="A626" s="9"/>
      <c r="B626" s="28" t="s">
        <v>601</v>
      </c>
      <c r="C626" s="21"/>
      <c r="D626" s="28" t="s">
        <v>382</v>
      </c>
      <c r="E626" s="184"/>
      <c r="F626" s="170"/>
      <c r="G626" s="202"/>
      <c r="H626" s="168"/>
      <c r="I626" s="230">
        <v>43165</v>
      </c>
      <c r="J626" s="32">
        <v>126000</v>
      </c>
      <c r="K626" s="157"/>
      <c r="L626" s="167"/>
      <c r="M626" s="184">
        <v>43227</v>
      </c>
      <c r="N626" s="32">
        <v>1407831</v>
      </c>
      <c r="O626" s="230">
        <v>43276</v>
      </c>
      <c r="P626" s="248">
        <v>60346</v>
      </c>
      <c r="Q626" s="230"/>
      <c r="R626" s="114"/>
      <c r="S626" s="230"/>
      <c r="T626" s="253"/>
      <c r="U626" s="36"/>
      <c r="V626" s="130"/>
      <c r="W626" s="31"/>
      <c r="X626" s="130"/>
      <c r="Y626" s="201"/>
      <c r="Z626" s="130"/>
      <c r="AA626" s="130"/>
      <c r="AB626" s="130"/>
      <c r="AC626" s="85">
        <f t="shared" si="21"/>
        <v>1594177</v>
      </c>
      <c r="AD626" s="42"/>
      <c r="AE626" s="24"/>
      <c r="AF626" s="6">
        <f t="shared" si="22"/>
        <v>1594177</v>
      </c>
      <c r="AG626" s="101"/>
      <c r="AH626" s="47"/>
      <c r="AI626" s="47"/>
      <c r="AJ626" s="47"/>
      <c r="AK626" s="47"/>
      <c r="AL626" s="47"/>
      <c r="AM626" s="47"/>
      <c r="AN626" s="47"/>
      <c r="AO626" s="47"/>
      <c r="AP626" s="47"/>
      <c r="AQ626" s="47"/>
      <c r="AR626" s="47"/>
      <c r="AS626" s="47"/>
      <c r="AT626" s="47"/>
      <c r="AU626" s="47"/>
      <c r="AV626" s="47"/>
      <c r="AW626" s="47"/>
      <c r="AX626" s="47"/>
      <c r="AY626" s="47"/>
      <c r="AZ626" s="47"/>
      <c r="BA626" s="47"/>
      <c r="BB626" s="47"/>
      <c r="BC626" s="47"/>
      <c r="BD626" s="47"/>
      <c r="BE626" s="47"/>
      <c r="BF626" s="47"/>
      <c r="BG626" s="47"/>
      <c r="BH626" s="47"/>
      <c r="BI626" s="47"/>
      <c r="BJ626" s="47"/>
      <c r="BK626" s="47"/>
      <c r="BL626" s="47"/>
      <c r="BM626" s="47"/>
      <c r="BN626" s="47"/>
      <c r="BO626" s="47"/>
      <c r="BP626" s="47"/>
      <c r="BQ626" s="47"/>
      <c r="BR626" s="47"/>
      <c r="BS626" s="47"/>
      <c r="BT626" s="47"/>
      <c r="BU626" s="47"/>
      <c r="BV626" s="47"/>
      <c r="BW626" s="47"/>
      <c r="BX626" s="47"/>
    </row>
    <row r="627" spans="1:76" s="59" customFormat="1" ht="17.25" customHeight="1" thickTop="1" thickBot="1" x14ac:dyDescent="0.35">
      <c r="A627" s="9"/>
      <c r="B627" s="28" t="s">
        <v>601</v>
      </c>
      <c r="C627" s="21"/>
      <c r="D627" s="28" t="s">
        <v>382</v>
      </c>
      <c r="E627" s="184"/>
      <c r="F627" s="170"/>
      <c r="G627" s="202"/>
      <c r="H627" s="169"/>
      <c r="I627" s="230"/>
      <c r="J627" s="167"/>
      <c r="K627" s="157"/>
      <c r="L627" s="167"/>
      <c r="M627" s="184"/>
      <c r="N627" s="32"/>
      <c r="O627" s="230">
        <v>43276</v>
      </c>
      <c r="P627" s="248">
        <v>20008.310000000001</v>
      </c>
      <c r="Q627" s="230"/>
      <c r="R627" s="114"/>
      <c r="S627" s="36"/>
      <c r="T627" s="130"/>
      <c r="U627" s="109"/>
      <c r="V627" s="130"/>
      <c r="W627" s="31"/>
      <c r="X627" s="130"/>
      <c r="Y627" s="201"/>
      <c r="Z627" s="130"/>
      <c r="AA627" s="130"/>
      <c r="AB627" s="130"/>
      <c r="AC627" s="85">
        <f t="shared" si="21"/>
        <v>20008.310000000001</v>
      </c>
      <c r="AD627" s="42"/>
      <c r="AE627" s="24"/>
      <c r="AF627" s="6">
        <f t="shared" si="22"/>
        <v>20008.310000000001</v>
      </c>
      <c r="AG627" s="101"/>
      <c r="AH627" s="47"/>
      <c r="AI627" s="47"/>
      <c r="AJ627" s="47"/>
      <c r="AK627" s="47"/>
      <c r="AL627" s="47"/>
      <c r="AM627" s="47"/>
      <c r="AN627" s="47"/>
      <c r="AO627" s="47"/>
      <c r="AP627" s="47"/>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c r="BM627" s="47"/>
      <c r="BN627" s="47"/>
      <c r="BO627" s="47"/>
      <c r="BP627" s="47"/>
      <c r="BQ627" s="47"/>
      <c r="BR627" s="47"/>
      <c r="BS627" s="47"/>
      <c r="BT627" s="47"/>
      <c r="BU627" s="47"/>
      <c r="BV627" s="47"/>
      <c r="BW627" s="47"/>
      <c r="BX627" s="47"/>
    </row>
    <row r="628" spans="1:76" s="59" customFormat="1" ht="17.25" customHeight="1" thickTop="1" thickBot="1" x14ac:dyDescent="0.35">
      <c r="A628" s="9"/>
      <c r="B628" s="28" t="s">
        <v>423</v>
      </c>
      <c r="C628" s="21"/>
      <c r="D628" s="28" t="s">
        <v>853</v>
      </c>
      <c r="E628" s="184"/>
      <c r="F628" s="170"/>
      <c r="G628" s="202"/>
      <c r="H628" s="169"/>
      <c r="I628" s="230"/>
      <c r="J628" s="167"/>
      <c r="K628" s="157"/>
      <c r="L628" s="167"/>
      <c r="M628" s="184"/>
      <c r="N628" s="32"/>
      <c r="O628" s="230"/>
      <c r="P628" s="253"/>
      <c r="Q628" s="230"/>
      <c r="R628" s="113"/>
      <c r="S628" s="36"/>
      <c r="T628" s="130"/>
      <c r="U628" s="109"/>
      <c r="V628" s="130"/>
      <c r="W628" s="31"/>
      <c r="X628" s="130"/>
      <c r="Y628" s="201"/>
      <c r="Z628" s="130"/>
      <c r="AA628" s="230">
        <v>43460</v>
      </c>
      <c r="AB628" s="248">
        <v>43187.76</v>
      </c>
      <c r="AC628" s="85">
        <f t="shared" si="21"/>
        <v>43187.76</v>
      </c>
      <c r="AD628" s="42"/>
      <c r="AE628" s="24"/>
      <c r="AF628" s="6">
        <f t="shared" si="22"/>
        <v>43187.76</v>
      </c>
      <c r="AG628" s="101"/>
      <c r="AH628" s="47"/>
      <c r="AI628" s="47"/>
      <c r="AJ628" s="47"/>
      <c r="AK628" s="47"/>
      <c r="AL628" s="47"/>
      <c r="AM628" s="47"/>
      <c r="AN628" s="47"/>
      <c r="AO628" s="47"/>
      <c r="AP628" s="47"/>
      <c r="AQ628" s="47"/>
      <c r="AR628" s="47"/>
      <c r="AS628" s="47"/>
      <c r="AT628" s="47"/>
      <c r="AU628" s="47"/>
      <c r="AV628" s="47"/>
      <c r="AW628" s="47"/>
      <c r="AX628" s="47"/>
      <c r="AY628" s="47"/>
      <c r="AZ628" s="47"/>
      <c r="BA628" s="47"/>
      <c r="BB628" s="47"/>
      <c r="BC628" s="47"/>
      <c r="BD628" s="47"/>
      <c r="BE628" s="47"/>
      <c r="BF628" s="47"/>
      <c r="BG628" s="47"/>
      <c r="BH628" s="47"/>
      <c r="BI628" s="47"/>
      <c r="BJ628" s="47"/>
      <c r="BK628" s="47"/>
      <c r="BL628" s="47"/>
      <c r="BM628" s="47"/>
      <c r="BN628" s="47"/>
      <c r="BO628" s="47"/>
      <c r="BP628" s="47"/>
      <c r="BQ628" s="47"/>
      <c r="BR628" s="47"/>
      <c r="BS628" s="47"/>
      <c r="BT628" s="47"/>
      <c r="BU628" s="47"/>
      <c r="BV628" s="47"/>
      <c r="BW628" s="47"/>
      <c r="BX628" s="47"/>
    </row>
    <row r="629" spans="1:76" s="59" customFormat="1" ht="29.25" customHeight="1" thickTop="1" thickBot="1" x14ac:dyDescent="0.35">
      <c r="A629" s="9"/>
      <c r="B629" s="28" t="s">
        <v>875</v>
      </c>
      <c r="C629" s="21"/>
      <c r="D629" s="28" t="s">
        <v>876</v>
      </c>
      <c r="E629" s="184"/>
      <c r="F629" s="170"/>
      <c r="G629" s="202"/>
      <c r="H629" s="169"/>
      <c r="I629" s="230"/>
      <c r="J629" s="167"/>
      <c r="K629" s="157"/>
      <c r="L629" s="167"/>
      <c r="M629" s="184"/>
      <c r="N629" s="32"/>
      <c r="O629" s="230"/>
      <c r="P629" s="253"/>
      <c r="Q629" s="230"/>
      <c r="R629" s="113"/>
      <c r="S629" s="36"/>
      <c r="T629" s="130"/>
      <c r="U629" s="230">
        <v>43357</v>
      </c>
      <c r="V629" s="248">
        <v>27495.27</v>
      </c>
      <c r="W629" s="31"/>
      <c r="X629" s="130"/>
      <c r="Y629" s="201"/>
      <c r="Z629" s="130"/>
      <c r="AA629" s="230"/>
      <c r="AB629" s="253"/>
      <c r="AC629" s="85">
        <f t="shared" si="21"/>
        <v>27495.27</v>
      </c>
      <c r="AD629" s="267">
        <v>290000</v>
      </c>
      <c r="AE629" s="24"/>
      <c r="AF629" s="6">
        <f t="shared" si="22"/>
        <v>317495.27</v>
      </c>
      <c r="AG629" s="101"/>
      <c r="AH629" s="47"/>
      <c r="AI629" s="47"/>
      <c r="AJ629" s="47"/>
      <c r="AK629" s="47"/>
      <c r="AL629" s="47"/>
      <c r="AM629" s="47"/>
      <c r="AN629" s="47"/>
      <c r="AO629" s="47"/>
      <c r="AP629" s="47"/>
      <c r="AQ629" s="47"/>
      <c r="AR629" s="47"/>
      <c r="AS629" s="47"/>
      <c r="AT629" s="47"/>
      <c r="AU629" s="47"/>
      <c r="AV629" s="47"/>
      <c r="AW629" s="47"/>
      <c r="AX629" s="47"/>
      <c r="AY629" s="47"/>
      <c r="AZ629" s="47"/>
      <c r="BA629" s="47"/>
      <c r="BB629" s="47"/>
      <c r="BC629" s="47"/>
      <c r="BD629" s="47"/>
      <c r="BE629" s="47"/>
      <c r="BF629" s="47"/>
      <c r="BG629" s="47"/>
      <c r="BH629" s="47"/>
      <c r="BI629" s="47"/>
      <c r="BJ629" s="47"/>
      <c r="BK629" s="47"/>
      <c r="BL629" s="47"/>
      <c r="BM629" s="47"/>
      <c r="BN629" s="47"/>
      <c r="BO629" s="47"/>
      <c r="BP629" s="47"/>
      <c r="BQ629" s="47"/>
      <c r="BR629" s="47"/>
      <c r="BS629" s="47"/>
      <c r="BT629" s="47"/>
      <c r="BU629" s="47"/>
      <c r="BV629" s="47"/>
      <c r="BW629" s="47"/>
      <c r="BX629" s="47"/>
    </row>
    <row r="630" spans="1:76" s="59" customFormat="1" ht="17.25" customHeight="1" thickTop="1" thickBot="1" x14ac:dyDescent="0.35">
      <c r="A630" s="9"/>
      <c r="B630" s="28" t="s">
        <v>165</v>
      </c>
      <c r="C630" s="21"/>
      <c r="D630" s="28" t="s">
        <v>178</v>
      </c>
      <c r="E630" s="184"/>
      <c r="F630" s="170"/>
      <c r="G630" s="115">
        <v>43137</v>
      </c>
      <c r="H630" s="162">
        <v>157000</v>
      </c>
      <c r="I630" s="184"/>
      <c r="J630" s="235"/>
      <c r="K630" s="157"/>
      <c r="L630" s="167"/>
      <c r="M630" s="184"/>
      <c r="N630" s="32"/>
      <c r="O630" s="32"/>
      <c r="P630" s="113"/>
      <c r="Q630" s="230"/>
      <c r="R630" s="114"/>
      <c r="S630" s="36"/>
      <c r="T630" s="130"/>
      <c r="U630" s="109"/>
      <c r="V630" s="130"/>
      <c r="W630" s="31"/>
      <c r="X630" s="130"/>
      <c r="Y630" s="201"/>
      <c r="Z630" s="130"/>
      <c r="AA630" s="130"/>
      <c r="AB630" s="130"/>
      <c r="AC630" s="85">
        <f t="shared" si="21"/>
        <v>157000</v>
      </c>
      <c r="AD630" s="42"/>
      <c r="AE630" s="24"/>
      <c r="AF630" s="6">
        <f t="shared" si="22"/>
        <v>157000</v>
      </c>
      <c r="AG630" s="101"/>
      <c r="AH630" s="47"/>
      <c r="AI630" s="47"/>
      <c r="AJ630" s="47"/>
      <c r="AK630" s="47"/>
      <c r="AL630" s="47"/>
      <c r="AM630" s="47"/>
      <c r="AN630" s="47"/>
      <c r="AO630" s="47"/>
      <c r="AP630" s="47"/>
      <c r="AQ630" s="47"/>
      <c r="AR630" s="47"/>
      <c r="AS630" s="47"/>
      <c r="AT630" s="47"/>
      <c r="AU630" s="47"/>
      <c r="AV630" s="47"/>
      <c r="AW630" s="47"/>
      <c r="AX630" s="47"/>
      <c r="AY630" s="47"/>
      <c r="AZ630" s="47"/>
      <c r="BA630" s="47"/>
      <c r="BB630" s="47"/>
      <c r="BC630" s="47"/>
      <c r="BD630" s="47"/>
      <c r="BE630" s="47"/>
      <c r="BF630" s="47"/>
      <c r="BG630" s="47"/>
      <c r="BH630" s="47"/>
      <c r="BI630" s="47"/>
      <c r="BJ630" s="47"/>
      <c r="BK630" s="47"/>
      <c r="BL630" s="47"/>
      <c r="BM630" s="47"/>
      <c r="BN630" s="47"/>
      <c r="BO630" s="47"/>
      <c r="BP630" s="47"/>
      <c r="BQ630" s="47"/>
      <c r="BR630" s="47"/>
      <c r="BS630" s="47"/>
      <c r="BT630" s="47"/>
      <c r="BU630" s="47"/>
      <c r="BV630" s="47"/>
      <c r="BW630" s="47"/>
      <c r="BX630" s="47"/>
    </row>
    <row r="631" spans="1:76" s="59" customFormat="1" ht="17.25" customHeight="1" thickTop="1" thickBot="1" x14ac:dyDescent="0.35">
      <c r="A631" s="9"/>
      <c r="B631" s="28" t="s">
        <v>142</v>
      </c>
      <c r="C631" s="21"/>
      <c r="D631" s="28" t="s">
        <v>719</v>
      </c>
      <c r="E631" s="184"/>
      <c r="F631" s="170"/>
      <c r="G631" s="115"/>
      <c r="H631" s="162"/>
      <c r="I631" s="184"/>
      <c r="J631" s="235"/>
      <c r="K631" s="157"/>
      <c r="L631" s="167"/>
      <c r="M631" s="184"/>
      <c r="N631" s="32"/>
      <c r="O631" s="32"/>
      <c r="P631" s="113"/>
      <c r="Q631" s="230"/>
      <c r="R631" s="113"/>
      <c r="S631" s="36"/>
      <c r="T631" s="255"/>
      <c r="U631" s="109"/>
      <c r="V631" s="130"/>
      <c r="W631" s="230">
        <v>43378</v>
      </c>
      <c r="X631" s="253">
        <v>16000</v>
      </c>
      <c r="Y631" s="201"/>
      <c r="Z631" s="130"/>
      <c r="AA631" s="130"/>
      <c r="AB631" s="130"/>
      <c r="AC631" s="85">
        <f t="shared" si="21"/>
        <v>16000</v>
      </c>
      <c r="AD631" s="42"/>
      <c r="AE631" s="24"/>
      <c r="AF631" s="6">
        <f t="shared" si="22"/>
        <v>16000</v>
      </c>
      <c r="AG631" s="101"/>
      <c r="AH631" s="47"/>
      <c r="AI631" s="47"/>
      <c r="AJ631" s="47"/>
      <c r="AK631" s="47"/>
      <c r="AL631" s="47"/>
      <c r="AM631" s="47"/>
      <c r="AN631" s="47"/>
      <c r="AO631" s="47"/>
      <c r="AP631" s="47"/>
      <c r="AQ631" s="47"/>
      <c r="AR631" s="47"/>
      <c r="AS631" s="47"/>
      <c r="AT631" s="47"/>
      <c r="AU631" s="47"/>
      <c r="AV631" s="47"/>
      <c r="AW631" s="47"/>
      <c r="AX631" s="47"/>
      <c r="AY631" s="47"/>
      <c r="AZ631" s="47"/>
      <c r="BA631" s="47"/>
      <c r="BB631" s="47"/>
      <c r="BC631" s="47"/>
      <c r="BD631" s="47"/>
      <c r="BE631" s="47"/>
      <c r="BF631" s="47"/>
      <c r="BG631" s="47"/>
      <c r="BH631" s="47"/>
      <c r="BI631" s="47"/>
      <c r="BJ631" s="47"/>
      <c r="BK631" s="47"/>
      <c r="BL631" s="47"/>
      <c r="BM631" s="47"/>
      <c r="BN631" s="47"/>
      <c r="BO631" s="47"/>
      <c r="BP631" s="47"/>
      <c r="BQ631" s="47"/>
      <c r="BR631" s="47"/>
      <c r="BS631" s="47"/>
      <c r="BT631" s="47"/>
      <c r="BU631" s="47"/>
      <c r="BV631" s="47"/>
      <c r="BW631" s="47"/>
      <c r="BX631" s="47"/>
    </row>
    <row r="632" spans="1:76" s="59" customFormat="1" ht="17.25" customHeight="1" thickTop="1" thickBot="1" x14ac:dyDescent="0.35">
      <c r="A632" s="9"/>
      <c r="B632" s="28" t="s">
        <v>900</v>
      </c>
      <c r="C632" s="21"/>
      <c r="D632" s="28" t="s">
        <v>732</v>
      </c>
      <c r="E632" s="184"/>
      <c r="F632" s="170"/>
      <c r="G632" s="115"/>
      <c r="H632" s="162"/>
      <c r="I632" s="184"/>
      <c r="J632" s="235"/>
      <c r="K632" s="157"/>
      <c r="L632" s="167"/>
      <c r="M632" s="184"/>
      <c r="N632" s="32"/>
      <c r="O632" s="32"/>
      <c r="P632" s="113"/>
      <c r="Q632" s="230"/>
      <c r="R632" s="113"/>
      <c r="S632" s="36"/>
      <c r="T632" s="255"/>
      <c r="U632" s="109"/>
      <c r="V632" s="130"/>
      <c r="W632" s="230">
        <v>43384</v>
      </c>
      <c r="X632" s="253">
        <v>168000</v>
      </c>
      <c r="Y632" s="201"/>
      <c r="Z632" s="130"/>
      <c r="AA632" s="130"/>
      <c r="AB632" s="130"/>
      <c r="AC632" s="85">
        <f t="shared" si="21"/>
        <v>168000</v>
      </c>
      <c r="AD632" s="42"/>
      <c r="AE632" s="24"/>
      <c r="AF632" s="6">
        <f t="shared" si="22"/>
        <v>168000</v>
      </c>
      <c r="AG632" s="101"/>
      <c r="AH632" s="47"/>
      <c r="AI632" s="47"/>
      <c r="AJ632" s="47"/>
      <c r="AK632" s="47"/>
      <c r="AL632" s="47"/>
      <c r="AM632" s="47"/>
      <c r="AN632" s="47"/>
      <c r="AO632" s="47"/>
      <c r="AP632" s="47"/>
      <c r="AQ632" s="47"/>
      <c r="AR632" s="47"/>
      <c r="AS632" s="47"/>
      <c r="AT632" s="47"/>
      <c r="AU632" s="47"/>
      <c r="AV632" s="47"/>
      <c r="AW632" s="47"/>
      <c r="AX632" s="47"/>
      <c r="AY632" s="47"/>
      <c r="AZ632" s="47"/>
      <c r="BA632" s="47"/>
      <c r="BB632" s="47"/>
      <c r="BC632" s="47"/>
      <c r="BD632" s="47"/>
      <c r="BE632" s="47"/>
      <c r="BF632" s="47"/>
      <c r="BG632" s="47"/>
      <c r="BH632" s="47"/>
      <c r="BI632" s="47"/>
      <c r="BJ632" s="47"/>
      <c r="BK632" s="47"/>
      <c r="BL632" s="47"/>
      <c r="BM632" s="47"/>
      <c r="BN632" s="47"/>
      <c r="BO632" s="47"/>
      <c r="BP632" s="47"/>
      <c r="BQ632" s="47"/>
      <c r="BR632" s="47"/>
      <c r="BS632" s="47"/>
      <c r="BT632" s="47"/>
      <c r="BU632" s="47"/>
      <c r="BV632" s="47"/>
      <c r="BW632" s="47"/>
      <c r="BX632" s="47"/>
    </row>
    <row r="633" spans="1:76" s="59" customFormat="1" ht="17.25" customHeight="1" thickTop="1" thickBot="1" x14ac:dyDescent="0.35">
      <c r="A633" s="9"/>
      <c r="B633" s="28" t="s">
        <v>900</v>
      </c>
      <c r="C633" s="21"/>
      <c r="D633" s="28" t="s">
        <v>732</v>
      </c>
      <c r="E633" s="184"/>
      <c r="F633" s="170"/>
      <c r="G633" s="115"/>
      <c r="H633" s="162"/>
      <c r="I633" s="184"/>
      <c r="J633" s="235"/>
      <c r="K633" s="157"/>
      <c r="L633" s="167"/>
      <c r="M633" s="184"/>
      <c r="N633" s="32"/>
      <c r="O633" s="32"/>
      <c r="P633" s="113"/>
      <c r="Q633" s="230"/>
      <c r="R633" s="113"/>
      <c r="S633" s="36"/>
      <c r="T633" s="255"/>
      <c r="U633" s="109"/>
      <c r="V633" s="130"/>
      <c r="W633" s="230">
        <v>43398</v>
      </c>
      <c r="X633" s="253">
        <v>110670</v>
      </c>
      <c r="Y633" s="201"/>
      <c r="Z633" s="255"/>
      <c r="AA633" s="130"/>
      <c r="AB633" s="130"/>
      <c r="AC633" s="85">
        <f t="shared" si="21"/>
        <v>110670</v>
      </c>
      <c r="AD633" s="42"/>
      <c r="AE633" s="24"/>
      <c r="AF633" s="6">
        <f t="shared" si="22"/>
        <v>110670</v>
      </c>
      <c r="AG633" s="101"/>
      <c r="AH633" s="47"/>
      <c r="AI633" s="47"/>
      <c r="AJ633" s="47"/>
      <c r="AK633" s="47"/>
      <c r="AL633" s="47"/>
      <c r="AM633" s="47"/>
      <c r="AN633" s="47"/>
      <c r="AO633" s="47"/>
      <c r="AP633" s="47"/>
      <c r="AQ633" s="47"/>
      <c r="AR633" s="47"/>
      <c r="AS633" s="47"/>
      <c r="AT633" s="47"/>
      <c r="AU633" s="47"/>
      <c r="AV633" s="47"/>
      <c r="AW633" s="47"/>
      <c r="AX633" s="47"/>
      <c r="AY633" s="47"/>
      <c r="AZ633" s="47"/>
      <c r="BA633" s="47"/>
      <c r="BB633" s="47"/>
      <c r="BC633" s="47"/>
      <c r="BD633" s="47"/>
      <c r="BE633" s="47"/>
      <c r="BF633" s="47"/>
      <c r="BG633" s="47"/>
      <c r="BH633" s="47"/>
      <c r="BI633" s="47"/>
      <c r="BJ633" s="47"/>
      <c r="BK633" s="47"/>
      <c r="BL633" s="47"/>
      <c r="BM633" s="47"/>
      <c r="BN633" s="47"/>
      <c r="BO633" s="47"/>
      <c r="BP633" s="47"/>
      <c r="BQ633" s="47"/>
      <c r="BR633" s="47"/>
      <c r="BS633" s="47"/>
      <c r="BT633" s="47"/>
      <c r="BU633" s="47"/>
      <c r="BV633" s="47"/>
      <c r="BW633" s="47"/>
      <c r="BX633" s="47"/>
    </row>
    <row r="634" spans="1:76" s="59" customFormat="1" ht="17.25" customHeight="1" thickTop="1" thickBot="1" x14ac:dyDescent="0.35">
      <c r="A634" s="9"/>
      <c r="B634" s="28" t="s">
        <v>52</v>
      </c>
      <c r="C634" s="21"/>
      <c r="D634" s="28" t="s">
        <v>238</v>
      </c>
      <c r="E634" s="184"/>
      <c r="F634" s="170"/>
      <c r="G634" s="115">
        <v>43150</v>
      </c>
      <c r="H634" s="162">
        <v>3157.44</v>
      </c>
      <c r="I634" s="184">
        <v>43173</v>
      </c>
      <c r="J634" s="32">
        <v>29880</v>
      </c>
      <c r="K634" s="157"/>
      <c r="L634" s="32"/>
      <c r="M634" s="184"/>
      <c r="N634" s="32"/>
      <c r="O634" s="230">
        <v>43257</v>
      </c>
      <c r="P634" s="248">
        <v>5090.8</v>
      </c>
      <c r="Q634" s="230">
        <v>43301</v>
      </c>
      <c r="R634" s="248">
        <v>13980</v>
      </c>
      <c r="S634" s="230">
        <v>43335</v>
      </c>
      <c r="T634" s="248">
        <v>34698.720000000001</v>
      </c>
      <c r="U634" s="230">
        <v>43360</v>
      </c>
      <c r="V634" s="248">
        <v>15000</v>
      </c>
      <c r="W634" s="230">
        <v>43403</v>
      </c>
      <c r="X634" s="253">
        <v>11991.7</v>
      </c>
      <c r="Y634" s="230">
        <v>43433</v>
      </c>
      <c r="Z634" s="253">
        <v>24232</v>
      </c>
      <c r="AA634" s="230">
        <v>43444</v>
      </c>
      <c r="AB634" s="253">
        <v>7803.84</v>
      </c>
      <c r="AC634" s="85">
        <f t="shared" si="21"/>
        <v>145834.5</v>
      </c>
      <c r="AD634" s="42"/>
      <c r="AE634" s="24"/>
      <c r="AF634" s="6">
        <f t="shared" si="22"/>
        <v>145834.5</v>
      </c>
      <c r="AG634" s="101"/>
      <c r="AH634" s="47"/>
      <c r="AI634" s="47"/>
      <c r="AJ634" s="47"/>
      <c r="AK634" s="47"/>
      <c r="AL634" s="47"/>
      <c r="AM634" s="47"/>
      <c r="AN634" s="47"/>
      <c r="AO634" s="47"/>
      <c r="AP634" s="47"/>
      <c r="AQ634" s="47"/>
      <c r="AR634" s="47"/>
      <c r="AS634" s="47"/>
      <c r="AT634" s="47"/>
      <c r="AU634" s="47"/>
      <c r="AV634" s="47"/>
      <c r="AW634" s="47"/>
      <c r="AX634" s="47"/>
      <c r="AY634" s="47"/>
      <c r="AZ634" s="47"/>
      <c r="BA634" s="47"/>
      <c r="BB634" s="47"/>
      <c r="BC634" s="47"/>
      <c r="BD634" s="47"/>
      <c r="BE634" s="47"/>
      <c r="BF634" s="47"/>
      <c r="BG634" s="47"/>
      <c r="BH634" s="47"/>
      <c r="BI634" s="47"/>
      <c r="BJ634" s="47"/>
      <c r="BK634" s="47"/>
      <c r="BL634" s="47"/>
      <c r="BM634" s="47"/>
      <c r="BN634" s="47"/>
      <c r="BO634" s="47"/>
      <c r="BP634" s="47"/>
      <c r="BQ634" s="47"/>
      <c r="BR634" s="47"/>
      <c r="BS634" s="47"/>
      <c r="BT634" s="47"/>
      <c r="BU634" s="47"/>
      <c r="BV634" s="47"/>
      <c r="BW634" s="47"/>
      <c r="BX634" s="47"/>
    </row>
    <row r="635" spans="1:76" s="59" customFormat="1" ht="17.25" customHeight="1" thickTop="1" thickBot="1" x14ac:dyDescent="0.35">
      <c r="A635" s="9"/>
      <c r="B635" s="28" t="s">
        <v>52</v>
      </c>
      <c r="C635" s="21"/>
      <c r="D635" s="28" t="s">
        <v>238</v>
      </c>
      <c r="E635" s="184"/>
      <c r="F635" s="170"/>
      <c r="G635" s="184">
        <v>43150</v>
      </c>
      <c r="H635" s="32">
        <v>22858.880000000001</v>
      </c>
      <c r="I635" s="184"/>
      <c r="J635" s="235"/>
      <c r="K635" s="157"/>
      <c r="L635" s="32"/>
      <c r="M635" s="184"/>
      <c r="N635" s="32"/>
      <c r="O635" s="32"/>
      <c r="P635" s="113"/>
      <c r="Q635" s="230"/>
      <c r="R635" s="114"/>
      <c r="S635" s="230">
        <v>43340</v>
      </c>
      <c r="T635" s="248">
        <v>3157.44</v>
      </c>
      <c r="U635" s="109"/>
      <c r="V635" s="130"/>
      <c r="W635" s="31"/>
      <c r="X635" s="130"/>
      <c r="Y635" s="201"/>
      <c r="Z635" s="130"/>
      <c r="AA635" s="230">
        <v>43445</v>
      </c>
      <c r="AB635" s="253">
        <v>4200</v>
      </c>
      <c r="AC635" s="85">
        <f t="shared" si="21"/>
        <v>30216.32</v>
      </c>
      <c r="AD635" s="42"/>
      <c r="AE635" s="24"/>
      <c r="AF635" s="6">
        <f t="shared" si="22"/>
        <v>30216.32</v>
      </c>
      <c r="AG635" s="101"/>
      <c r="AH635" s="47"/>
      <c r="AI635" s="47"/>
      <c r="AJ635" s="47"/>
      <c r="AK635" s="47"/>
      <c r="AL635" s="47"/>
      <c r="AM635" s="47"/>
      <c r="AN635" s="47"/>
      <c r="AO635" s="47"/>
      <c r="AP635" s="47"/>
      <c r="AQ635" s="47"/>
      <c r="AR635" s="47"/>
      <c r="AS635" s="47"/>
      <c r="AT635" s="47"/>
      <c r="AU635" s="47"/>
      <c r="AV635" s="47"/>
      <c r="AW635" s="47"/>
      <c r="AX635" s="47"/>
      <c r="AY635" s="47"/>
      <c r="AZ635" s="47"/>
      <c r="BA635" s="47"/>
      <c r="BB635" s="47"/>
      <c r="BC635" s="47"/>
      <c r="BD635" s="47"/>
      <c r="BE635" s="47"/>
      <c r="BF635" s="47"/>
      <c r="BG635" s="47"/>
      <c r="BH635" s="47"/>
      <c r="BI635" s="47"/>
      <c r="BJ635" s="47"/>
      <c r="BK635" s="47"/>
      <c r="BL635" s="47"/>
      <c r="BM635" s="47"/>
      <c r="BN635" s="47"/>
      <c r="BO635" s="47"/>
      <c r="BP635" s="47"/>
      <c r="BQ635" s="47"/>
      <c r="BR635" s="47"/>
      <c r="BS635" s="47"/>
      <c r="BT635" s="47"/>
      <c r="BU635" s="47"/>
      <c r="BV635" s="47"/>
      <c r="BW635" s="47"/>
      <c r="BX635" s="47"/>
    </row>
    <row r="636" spans="1:76" s="59" customFormat="1" ht="17.25" customHeight="1" thickTop="1" thickBot="1" x14ac:dyDescent="0.35">
      <c r="A636" s="9"/>
      <c r="B636" s="28" t="s">
        <v>52</v>
      </c>
      <c r="C636" s="21"/>
      <c r="D636" s="28" t="s">
        <v>238</v>
      </c>
      <c r="E636" s="184"/>
      <c r="F636" s="170"/>
      <c r="G636" s="230"/>
      <c r="H636" s="150"/>
      <c r="I636" s="184"/>
      <c r="J636" s="235"/>
      <c r="K636" s="157"/>
      <c r="L636" s="32"/>
      <c r="M636" s="184"/>
      <c r="N636" s="32"/>
      <c r="O636" s="32"/>
      <c r="P636" s="113"/>
      <c r="Q636" s="230"/>
      <c r="R636" s="114"/>
      <c r="S636" s="36"/>
      <c r="T636" s="130"/>
      <c r="U636" s="109"/>
      <c r="V636" s="130"/>
      <c r="W636" s="31"/>
      <c r="X636" s="130"/>
      <c r="Y636" s="201"/>
      <c r="Z636" s="130"/>
      <c r="AA636" s="230">
        <v>43452</v>
      </c>
      <c r="AB636" s="253">
        <v>11000</v>
      </c>
      <c r="AC636" s="85">
        <f t="shared" si="21"/>
        <v>11000</v>
      </c>
      <c r="AD636" s="42"/>
      <c r="AE636" s="24"/>
      <c r="AF636" s="6">
        <f t="shared" si="22"/>
        <v>11000</v>
      </c>
      <c r="AG636" s="101"/>
      <c r="AH636" s="47"/>
      <c r="AI636" s="47"/>
      <c r="AJ636" s="47"/>
      <c r="AK636" s="47"/>
      <c r="AL636" s="47"/>
      <c r="AM636" s="47"/>
      <c r="AN636" s="47"/>
      <c r="AO636" s="47"/>
      <c r="AP636" s="47"/>
      <c r="AQ636" s="47"/>
      <c r="AR636" s="47"/>
      <c r="AS636" s="47"/>
      <c r="AT636" s="47"/>
      <c r="AU636" s="47"/>
      <c r="AV636" s="47"/>
      <c r="AW636" s="47"/>
      <c r="AX636" s="47"/>
      <c r="AY636" s="47"/>
      <c r="AZ636" s="47"/>
      <c r="BA636" s="47"/>
      <c r="BB636" s="47"/>
      <c r="BC636" s="47"/>
      <c r="BD636" s="47"/>
      <c r="BE636" s="47"/>
      <c r="BF636" s="47"/>
      <c r="BG636" s="47"/>
      <c r="BH636" s="47"/>
      <c r="BI636" s="47"/>
      <c r="BJ636" s="47"/>
      <c r="BK636" s="47"/>
      <c r="BL636" s="47"/>
      <c r="BM636" s="47"/>
      <c r="BN636" s="47"/>
      <c r="BO636" s="47"/>
      <c r="BP636" s="47"/>
      <c r="BQ636" s="47"/>
      <c r="BR636" s="47"/>
      <c r="BS636" s="47"/>
      <c r="BT636" s="47"/>
      <c r="BU636" s="47"/>
      <c r="BV636" s="47"/>
      <c r="BW636" s="47"/>
      <c r="BX636" s="47"/>
    </row>
    <row r="637" spans="1:76" s="59" customFormat="1" ht="17.25" customHeight="1" thickTop="1" thickBot="1" x14ac:dyDescent="0.35">
      <c r="A637" s="9"/>
      <c r="B637" s="28" t="s">
        <v>115</v>
      </c>
      <c r="C637" s="21"/>
      <c r="D637" s="28" t="s">
        <v>238</v>
      </c>
      <c r="E637" s="184"/>
      <c r="F637" s="170"/>
      <c r="G637" s="230"/>
      <c r="H637" s="150"/>
      <c r="I637" s="184"/>
      <c r="J637" s="235"/>
      <c r="K637" s="184">
        <v>43202</v>
      </c>
      <c r="L637" s="32">
        <v>56700</v>
      </c>
      <c r="M637" s="184"/>
      <c r="N637" s="32"/>
      <c r="O637" s="32"/>
      <c r="P637" s="113"/>
      <c r="Q637" s="230"/>
      <c r="R637" s="114"/>
      <c r="S637" s="36"/>
      <c r="T637" s="130"/>
      <c r="U637" s="109"/>
      <c r="V637" s="130"/>
      <c r="W637" s="31"/>
      <c r="X637" s="130"/>
      <c r="Y637" s="201"/>
      <c r="Z637" s="130"/>
      <c r="AA637" s="230">
        <v>43439</v>
      </c>
      <c r="AB637" s="253">
        <v>2423.1999999999998</v>
      </c>
      <c r="AC637" s="85">
        <f t="shared" si="21"/>
        <v>59123.199999999997</v>
      </c>
      <c r="AD637" s="267">
        <v>900</v>
      </c>
      <c r="AE637" s="24"/>
      <c r="AF637" s="6">
        <f t="shared" si="22"/>
        <v>60023.199999999997</v>
      </c>
      <c r="AG637" s="101"/>
      <c r="AH637" s="47"/>
      <c r="AI637" s="47"/>
      <c r="AJ637" s="47"/>
      <c r="AK637" s="47"/>
      <c r="AL637" s="47"/>
      <c r="AM637" s="47"/>
      <c r="AN637" s="47"/>
      <c r="AO637" s="47"/>
      <c r="AP637" s="47"/>
      <c r="AQ637" s="47"/>
      <c r="AR637" s="47"/>
      <c r="AS637" s="47"/>
      <c r="AT637" s="47"/>
      <c r="AU637" s="47"/>
      <c r="AV637" s="47"/>
      <c r="AW637" s="47"/>
      <c r="AX637" s="47"/>
      <c r="AY637" s="47"/>
      <c r="AZ637" s="47"/>
      <c r="BA637" s="47"/>
      <c r="BB637" s="47"/>
      <c r="BC637" s="47"/>
      <c r="BD637" s="47"/>
      <c r="BE637" s="47"/>
      <c r="BF637" s="47"/>
      <c r="BG637" s="47"/>
      <c r="BH637" s="47"/>
      <c r="BI637" s="47"/>
      <c r="BJ637" s="47"/>
      <c r="BK637" s="47"/>
      <c r="BL637" s="47"/>
      <c r="BM637" s="47"/>
      <c r="BN637" s="47"/>
      <c r="BO637" s="47"/>
      <c r="BP637" s="47"/>
      <c r="BQ637" s="47"/>
      <c r="BR637" s="47"/>
      <c r="BS637" s="47"/>
      <c r="BT637" s="47"/>
      <c r="BU637" s="47"/>
      <c r="BV637" s="47"/>
      <c r="BW637" s="47"/>
      <c r="BX637" s="47"/>
    </row>
    <row r="638" spans="1:76" s="59" customFormat="1" ht="17.25" customHeight="1" thickTop="1" thickBot="1" x14ac:dyDescent="0.35">
      <c r="A638" s="9"/>
      <c r="B638" s="28" t="s">
        <v>571</v>
      </c>
      <c r="C638" s="21"/>
      <c r="D638" s="28" t="s">
        <v>238</v>
      </c>
      <c r="E638" s="184"/>
      <c r="F638" s="170"/>
      <c r="G638" s="230"/>
      <c r="H638" s="150"/>
      <c r="I638" s="230"/>
      <c r="J638" s="235"/>
      <c r="K638" s="157"/>
      <c r="L638" s="32"/>
      <c r="M638" s="184"/>
      <c r="N638" s="32"/>
      <c r="O638" s="230">
        <v>43264</v>
      </c>
      <c r="P638" s="248">
        <v>9840</v>
      </c>
      <c r="Q638" s="230"/>
      <c r="R638" s="114"/>
      <c r="S638" s="230">
        <v>43318</v>
      </c>
      <c r="T638" s="248">
        <v>773.35</v>
      </c>
      <c r="U638" s="109"/>
      <c r="V638" s="130"/>
      <c r="W638" s="31"/>
      <c r="X638" s="130"/>
      <c r="Y638" s="201"/>
      <c r="Z638" s="130"/>
      <c r="AA638" s="130"/>
      <c r="AB638" s="130"/>
      <c r="AC638" s="85">
        <f t="shared" si="21"/>
        <v>10613.35</v>
      </c>
      <c r="AD638" s="42"/>
      <c r="AE638" s="24"/>
      <c r="AF638" s="6">
        <f t="shared" si="22"/>
        <v>10613.35</v>
      </c>
      <c r="AG638" s="101"/>
      <c r="AH638" s="47"/>
      <c r="AI638" s="47"/>
      <c r="AJ638" s="47"/>
      <c r="AK638" s="47"/>
      <c r="AL638" s="47"/>
      <c r="AM638" s="47"/>
      <c r="AN638" s="47"/>
      <c r="AO638" s="47"/>
      <c r="AP638" s="47"/>
      <c r="AQ638" s="47"/>
      <c r="AR638" s="47"/>
      <c r="AS638" s="47"/>
      <c r="AT638" s="47"/>
      <c r="AU638" s="47"/>
      <c r="AV638" s="47"/>
      <c r="AW638" s="47"/>
      <c r="AX638" s="47"/>
      <c r="AY638" s="47"/>
      <c r="AZ638" s="47"/>
      <c r="BA638" s="47"/>
      <c r="BB638" s="47"/>
      <c r="BC638" s="47"/>
      <c r="BD638" s="47"/>
      <c r="BE638" s="47"/>
      <c r="BF638" s="47"/>
      <c r="BG638" s="47"/>
      <c r="BH638" s="47"/>
      <c r="BI638" s="47"/>
      <c r="BJ638" s="47"/>
      <c r="BK638" s="47"/>
      <c r="BL638" s="47"/>
      <c r="BM638" s="47"/>
      <c r="BN638" s="47"/>
      <c r="BO638" s="47"/>
      <c r="BP638" s="47"/>
      <c r="BQ638" s="47"/>
      <c r="BR638" s="47"/>
      <c r="BS638" s="47"/>
      <c r="BT638" s="47"/>
      <c r="BU638" s="47"/>
      <c r="BV638" s="47"/>
      <c r="BW638" s="47"/>
      <c r="BX638" s="47"/>
    </row>
    <row r="639" spans="1:76" s="59" customFormat="1" ht="17.25" customHeight="1" thickTop="1" thickBot="1" x14ac:dyDescent="0.35">
      <c r="A639" s="9"/>
      <c r="B639" s="28" t="s">
        <v>62</v>
      </c>
      <c r="C639" s="21"/>
      <c r="D639" s="28" t="s">
        <v>612</v>
      </c>
      <c r="E639" s="184"/>
      <c r="F639" s="170"/>
      <c r="G639" s="230"/>
      <c r="H639" s="235"/>
      <c r="I639" s="230"/>
      <c r="J639" s="235"/>
      <c r="K639" s="157"/>
      <c r="L639" s="32"/>
      <c r="M639" s="184"/>
      <c r="N639" s="32"/>
      <c r="O639" s="32"/>
      <c r="P639" s="113"/>
      <c r="Q639" s="230">
        <v>43293</v>
      </c>
      <c r="R639" s="248">
        <v>105370</v>
      </c>
      <c r="S639" s="36"/>
      <c r="T639" s="130"/>
      <c r="U639" s="109"/>
      <c r="V639" s="130"/>
      <c r="W639" s="31"/>
      <c r="X639" s="130"/>
      <c r="Y639" s="201"/>
      <c r="Z639" s="130"/>
      <c r="AA639" s="130"/>
      <c r="AB639" s="130"/>
      <c r="AC639" s="85">
        <f t="shared" si="21"/>
        <v>105370</v>
      </c>
      <c r="AD639" s="42"/>
      <c r="AE639" s="24"/>
      <c r="AF639" s="6">
        <f t="shared" si="22"/>
        <v>105370</v>
      </c>
      <c r="AG639" s="101"/>
      <c r="AH639" s="47"/>
      <c r="AI639" s="47"/>
      <c r="AJ639" s="47"/>
      <c r="AK639" s="47"/>
      <c r="AL639" s="47"/>
      <c r="AM639" s="47"/>
      <c r="AN639" s="47"/>
      <c r="AO639" s="47"/>
      <c r="AP639" s="47"/>
      <c r="AQ639" s="47"/>
      <c r="AR639" s="47"/>
      <c r="AS639" s="47"/>
      <c r="AT639" s="47"/>
      <c r="AU639" s="47"/>
      <c r="AV639" s="47"/>
      <c r="AW639" s="47"/>
      <c r="AX639" s="47"/>
      <c r="AY639" s="47"/>
      <c r="AZ639" s="47"/>
      <c r="BA639" s="47"/>
      <c r="BB639" s="47"/>
      <c r="BC639" s="47"/>
      <c r="BD639" s="47"/>
      <c r="BE639" s="47"/>
      <c r="BF639" s="47"/>
      <c r="BG639" s="47"/>
      <c r="BH639" s="47"/>
      <c r="BI639" s="47"/>
      <c r="BJ639" s="47"/>
      <c r="BK639" s="47"/>
      <c r="BL639" s="47"/>
      <c r="BM639" s="47"/>
      <c r="BN639" s="47"/>
      <c r="BO639" s="47"/>
      <c r="BP639" s="47"/>
      <c r="BQ639" s="47"/>
      <c r="BR639" s="47"/>
      <c r="BS639" s="47"/>
      <c r="BT639" s="47"/>
      <c r="BU639" s="47"/>
      <c r="BV639" s="47"/>
      <c r="BW639" s="47"/>
      <c r="BX639" s="47"/>
    </row>
    <row r="640" spans="1:76" s="59" customFormat="1" ht="17.25" customHeight="1" thickTop="1" thickBot="1" x14ac:dyDescent="0.35">
      <c r="A640" s="9"/>
      <c r="B640" s="28" t="s">
        <v>115</v>
      </c>
      <c r="C640" s="21"/>
      <c r="D640" s="28" t="s">
        <v>243</v>
      </c>
      <c r="E640" s="184"/>
      <c r="F640" s="170"/>
      <c r="G640" s="230"/>
      <c r="H640" s="235"/>
      <c r="I640" s="230"/>
      <c r="J640" s="150"/>
      <c r="K640" s="157"/>
      <c r="L640" s="32"/>
      <c r="M640" s="184"/>
      <c r="N640" s="32"/>
      <c r="O640" s="230">
        <v>43266</v>
      </c>
      <c r="P640" s="248">
        <v>11900</v>
      </c>
      <c r="Q640" s="230"/>
      <c r="R640" s="114"/>
      <c r="S640" s="36"/>
      <c r="T640" s="130"/>
      <c r="U640" s="109"/>
      <c r="V640" s="130"/>
      <c r="W640" s="31"/>
      <c r="X640" s="130"/>
      <c r="Y640" s="201"/>
      <c r="Z640" s="130"/>
      <c r="AA640" s="130"/>
      <c r="AB640" s="130"/>
      <c r="AC640" s="85">
        <f t="shared" si="21"/>
        <v>11900</v>
      </c>
      <c r="AD640" s="42"/>
      <c r="AE640" s="24"/>
      <c r="AF640" s="6">
        <f t="shared" si="22"/>
        <v>11900</v>
      </c>
      <c r="AG640" s="101"/>
      <c r="AH640" s="47"/>
      <c r="AI640" s="47"/>
      <c r="AJ640" s="47"/>
      <c r="AK640" s="47"/>
      <c r="AL640" s="47"/>
      <c r="AM640" s="47"/>
      <c r="AN640" s="47"/>
      <c r="AO640" s="47"/>
      <c r="AP640" s="47"/>
      <c r="AQ640" s="47"/>
      <c r="AR640" s="47"/>
      <c r="AS640" s="47"/>
      <c r="AT640" s="47"/>
      <c r="AU640" s="47"/>
      <c r="AV640" s="47"/>
      <c r="AW640" s="47"/>
      <c r="AX640" s="47"/>
      <c r="AY640" s="47"/>
      <c r="AZ640" s="47"/>
      <c r="BA640" s="47"/>
      <c r="BB640" s="47"/>
      <c r="BC640" s="47"/>
      <c r="BD640" s="47"/>
      <c r="BE640" s="47"/>
      <c r="BF640" s="47"/>
      <c r="BG640" s="47"/>
      <c r="BH640" s="47"/>
      <c r="BI640" s="47"/>
      <c r="BJ640" s="47"/>
      <c r="BK640" s="47"/>
      <c r="BL640" s="47"/>
      <c r="BM640" s="47"/>
      <c r="BN640" s="47"/>
      <c r="BO640" s="47"/>
      <c r="BP640" s="47"/>
      <c r="BQ640" s="47"/>
      <c r="BR640" s="47"/>
      <c r="BS640" s="47"/>
      <c r="BT640" s="47"/>
      <c r="BU640" s="47"/>
      <c r="BV640" s="47"/>
      <c r="BW640" s="47"/>
      <c r="BX640" s="47"/>
    </row>
    <row r="641" spans="1:76" s="59" customFormat="1" ht="17.25" customHeight="1" thickTop="1" thickBot="1" x14ac:dyDescent="0.35">
      <c r="A641" s="9"/>
      <c r="B641" s="28" t="s">
        <v>52</v>
      </c>
      <c r="C641" s="21"/>
      <c r="D641" s="28" t="s">
        <v>243</v>
      </c>
      <c r="E641" s="184"/>
      <c r="F641" s="170"/>
      <c r="G641" s="184">
        <v>43153</v>
      </c>
      <c r="H641" s="32">
        <v>17121.72</v>
      </c>
      <c r="I641" s="184">
        <v>43171</v>
      </c>
      <c r="J641" s="32">
        <v>80850</v>
      </c>
      <c r="K641" s="157"/>
      <c r="L641" s="32"/>
      <c r="M641" s="184"/>
      <c r="N641" s="32"/>
      <c r="O641" s="230">
        <v>43266</v>
      </c>
      <c r="P641" s="248">
        <v>25493.599999999999</v>
      </c>
      <c r="Q641" s="230"/>
      <c r="R641" s="114"/>
      <c r="S641" s="36"/>
      <c r="T641" s="130"/>
      <c r="U641" s="109"/>
      <c r="V641" s="130"/>
      <c r="W641" s="31"/>
      <c r="X641" s="130"/>
      <c r="Y641" s="201"/>
      <c r="Z641" s="130"/>
      <c r="AA641" s="130"/>
      <c r="AB641" s="130"/>
      <c r="AC641" s="85">
        <f t="shared" si="21"/>
        <v>123465.32</v>
      </c>
      <c r="AD641" s="42"/>
      <c r="AE641" s="24"/>
      <c r="AF641" s="6">
        <f t="shared" si="22"/>
        <v>123465.32</v>
      </c>
      <c r="AG641" s="101"/>
      <c r="AH641" s="47"/>
      <c r="AI641" s="47"/>
      <c r="AJ641" s="47"/>
      <c r="AK641" s="47"/>
      <c r="AL641" s="47"/>
      <c r="AM641" s="47"/>
      <c r="AN641" s="47"/>
      <c r="AO641" s="47"/>
      <c r="AP641" s="47"/>
      <c r="AQ641" s="47"/>
      <c r="AR641" s="47"/>
      <c r="AS641" s="47"/>
      <c r="AT641" s="47"/>
      <c r="AU641" s="47"/>
      <c r="AV641" s="47"/>
      <c r="AW641" s="47"/>
      <c r="AX641" s="47"/>
      <c r="AY641" s="47"/>
      <c r="AZ641" s="47"/>
      <c r="BA641" s="47"/>
      <c r="BB641" s="47"/>
      <c r="BC641" s="47"/>
      <c r="BD641" s="47"/>
      <c r="BE641" s="47"/>
      <c r="BF641" s="47"/>
      <c r="BG641" s="47"/>
      <c r="BH641" s="47"/>
      <c r="BI641" s="47"/>
      <c r="BJ641" s="47"/>
      <c r="BK641" s="47"/>
      <c r="BL641" s="47"/>
      <c r="BM641" s="47"/>
      <c r="BN641" s="47"/>
      <c r="BO641" s="47"/>
      <c r="BP641" s="47"/>
      <c r="BQ641" s="47"/>
      <c r="BR641" s="47"/>
      <c r="BS641" s="47"/>
      <c r="BT641" s="47"/>
      <c r="BU641" s="47"/>
      <c r="BV641" s="47"/>
      <c r="BW641" s="47"/>
      <c r="BX641" s="47"/>
    </row>
    <row r="642" spans="1:76" s="59" customFormat="1" ht="17.25" customHeight="1" thickTop="1" thickBot="1" x14ac:dyDescent="0.35">
      <c r="A642" s="9"/>
      <c r="B642" s="28" t="s">
        <v>52</v>
      </c>
      <c r="C642" s="21"/>
      <c r="D642" s="28" t="s">
        <v>243</v>
      </c>
      <c r="E642" s="184"/>
      <c r="F642" s="170"/>
      <c r="G642" s="184">
        <v>43159</v>
      </c>
      <c r="H642" s="32">
        <v>2618.88</v>
      </c>
      <c r="I642" s="184"/>
      <c r="J642" s="150"/>
      <c r="K642" s="157"/>
      <c r="L642" s="32"/>
      <c r="M642" s="184"/>
      <c r="N642" s="32"/>
      <c r="O642" s="230">
        <v>43280</v>
      </c>
      <c r="P642" s="248">
        <v>3000</v>
      </c>
      <c r="Q642" s="230"/>
      <c r="R642" s="114"/>
      <c r="S642" s="36"/>
      <c r="T642" s="130"/>
      <c r="U642" s="109"/>
      <c r="V642" s="130"/>
      <c r="W642" s="31"/>
      <c r="X642" s="130"/>
      <c r="Y642" s="201"/>
      <c r="Z642" s="130"/>
      <c r="AA642" s="130"/>
      <c r="AB642" s="130"/>
      <c r="AC642" s="85">
        <f t="shared" si="21"/>
        <v>5618.88</v>
      </c>
      <c r="AD642" s="42"/>
      <c r="AE642" s="24"/>
      <c r="AF642" s="6">
        <f t="shared" si="22"/>
        <v>5618.88</v>
      </c>
      <c r="AG642" s="101"/>
      <c r="AH642" s="47"/>
      <c r="AI642" s="47"/>
      <c r="AJ642" s="47"/>
      <c r="AK642" s="47"/>
      <c r="AL642" s="47"/>
      <c r="AM642" s="47"/>
      <c r="AN642" s="47"/>
      <c r="AO642" s="47"/>
      <c r="AP642" s="47"/>
      <c r="AQ642" s="47"/>
      <c r="AR642" s="47"/>
      <c r="AS642" s="47"/>
      <c r="AT642" s="47"/>
      <c r="AU642" s="47"/>
      <c r="AV642" s="47"/>
      <c r="AW642" s="47"/>
      <c r="AX642" s="47"/>
      <c r="AY642" s="47"/>
      <c r="AZ642" s="47"/>
      <c r="BA642" s="47"/>
      <c r="BB642" s="47"/>
      <c r="BC642" s="47"/>
      <c r="BD642" s="47"/>
      <c r="BE642" s="47"/>
      <c r="BF642" s="47"/>
      <c r="BG642" s="47"/>
      <c r="BH642" s="47"/>
      <c r="BI642" s="47"/>
      <c r="BJ642" s="47"/>
      <c r="BK642" s="47"/>
      <c r="BL642" s="47"/>
      <c r="BM642" s="47"/>
      <c r="BN642" s="47"/>
      <c r="BO642" s="47"/>
      <c r="BP642" s="47"/>
      <c r="BQ642" s="47"/>
      <c r="BR642" s="47"/>
      <c r="BS642" s="47"/>
      <c r="BT642" s="47"/>
      <c r="BU642" s="47"/>
      <c r="BV642" s="47"/>
      <c r="BW642" s="47"/>
      <c r="BX642" s="47"/>
    </row>
    <row r="643" spans="1:76" s="59" customFormat="1" ht="17.25" customHeight="1" thickTop="1" thickBot="1" x14ac:dyDescent="0.35">
      <c r="A643" s="9"/>
      <c r="B643" s="28" t="s">
        <v>52</v>
      </c>
      <c r="C643" s="21"/>
      <c r="D643" s="28" t="s">
        <v>243</v>
      </c>
      <c r="E643" s="184"/>
      <c r="F643" s="170"/>
      <c r="G643" s="184">
        <v>43153</v>
      </c>
      <c r="H643" s="32">
        <v>15457.92</v>
      </c>
      <c r="I643" s="184"/>
      <c r="J643" s="150"/>
      <c r="K643" s="157"/>
      <c r="L643" s="32"/>
      <c r="M643" s="184"/>
      <c r="N643" s="32"/>
      <c r="O643" s="32"/>
      <c r="P643" s="113"/>
      <c r="Q643" s="230"/>
      <c r="R643" s="114"/>
      <c r="S643" s="36"/>
      <c r="T643" s="130"/>
      <c r="U643" s="109"/>
      <c r="V643" s="130"/>
      <c r="W643" s="31"/>
      <c r="X643" s="130"/>
      <c r="Y643" s="201"/>
      <c r="Z643" s="130"/>
      <c r="AA643" s="130"/>
      <c r="AB643" s="130"/>
      <c r="AC643" s="85">
        <f t="shared" si="21"/>
        <v>15457.92</v>
      </c>
      <c r="AD643" s="42"/>
      <c r="AE643" s="24"/>
      <c r="AF643" s="6">
        <f t="shared" si="22"/>
        <v>15457.92</v>
      </c>
      <c r="AG643" s="101"/>
      <c r="AH643" s="47"/>
      <c r="AI643" s="47"/>
      <c r="AJ643" s="47"/>
      <c r="AK643" s="47"/>
      <c r="AL643" s="47"/>
      <c r="AM643" s="47"/>
      <c r="AN643" s="47"/>
      <c r="AO643" s="47"/>
      <c r="AP643" s="47"/>
      <c r="AQ643" s="47"/>
      <c r="AR643" s="47"/>
      <c r="AS643" s="47"/>
      <c r="AT643" s="47"/>
      <c r="AU643" s="47"/>
      <c r="AV643" s="47"/>
      <c r="AW643" s="47"/>
      <c r="AX643" s="47"/>
      <c r="AY643" s="47"/>
      <c r="AZ643" s="47"/>
      <c r="BA643" s="47"/>
      <c r="BB643" s="47"/>
      <c r="BC643" s="47"/>
      <c r="BD643" s="47"/>
      <c r="BE643" s="47"/>
      <c r="BF643" s="47"/>
      <c r="BG643" s="47"/>
      <c r="BH643" s="47"/>
      <c r="BI643" s="47"/>
      <c r="BJ643" s="47"/>
      <c r="BK643" s="47"/>
      <c r="BL643" s="47"/>
      <c r="BM643" s="47"/>
      <c r="BN643" s="47"/>
      <c r="BO643" s="47"/>
      <c r="BP643" s="47"/>
      <c r="BQ643" s="47"/>
      <c r="BR643" s="47"/>
      <c r="BS643" s="47"/>
      <c r="BT643" s="47"/>
      <c r="BU643" s="47"/>
      <c r="BV643" s="47"/>
      <c r="BW643" s="47"/>
      <c r="BX643" s="47"/>
    </row>
    <row r="644" spans="1:76" s="59" customFormat="1" ht="17.25" customHeight="1" thickTop="1" thickBot="1" x14ac:dyDescent="0.35">
      <c r="A644" s="9"/>
      <c r="B644" s="28" t="s">
        <v>159</v>
      </c>
      <c r="C644" s="21"/>
      <c r="D644" s="28" t="s">
        <v>95</v>
      </c>
      <c r="E644" s="184">
        <v>43130</v>
      </c>
      <c r="F644" s="167">
        <v>3730</v>
      </c>
      <c r="G644" s="184">
        <v>43136</v>
      </c>
      <c r="H644" s="167">
        <v>5824.25</v>
      </c>
      <c r="I644" s="184"/>
      <c r="J644" s="150"/>
      <c r="K644" s="157"/>
      <c r="L644" s="32"/>
      <c r="M644" s="184"/>
      <c r="N644" s="32"/>
      <c r="O644" s="32"/>
      <c r="P644" s="113"/>
      <c r="Q644" s="230"/>
      <c r="R644" s="114"/>
      <c r="S644" s="36"/>
      <c r="T644" s="130"/>
      <c r="U644" s="109"/>
      <c r="V644" s="130"/>
      <c r="W644" s="31"/>
      <c r="X644" s="130"/>
      <c r="Y644" s="201"/>
      <c r="Z644" s="130"/>
      <c r="AA644" s="130"/>
      <c r="AB644" s="130"/>
      <c r="AC644" s="85">
        <f t="shared" si="21"/>
        <v>9554.25</v>
      </c>
      <c r="AD644" s="42"/>
      <c r="AE644" s="24"/>
      <c r="AF644" s="6">
        <f t="shared" si="22"/>
        <v>9554.25</v>
      </c>
      <c r="AG644" s="101"/>
      <c r="AH644" s="47"/>
      <c r="AI644" s="47"/>
      <c r="AJ644" s="47"/>
      <c r="AK644" s="47"/>
      <c r="AL644" s="47"/>
      <c r="AM644" s="47"/>
      <c r="AN644" s="47"/>
      <c r="AO644" s="47"/>
      <c r="AP644" s="47"/>
      <c r="AQ644" s="47"/>
      <c r="AR644" s="47"/>
      <c r="AS644" s="47"/>
      <c r="AT644" s="47"/>
      <c r="AU644" s="47"/>
      <c r="AV644" s="47"/>
      <c r="AW644" s="47"/>
      <c r="AX644" s="47"/>
      <c r="AY644" s="47"/>
      <c r="AZ644" s="47"/>
      <c r="BA644" s="47"/>
      <c r="BB644" s="47"/>
      <c r="BC644" s="47"/>
      <c r="BD644" s="47"/>
      <c r="BE644" s="47"/>
      <c r="BF644" s="47"/>
      <c r="BG644" s="47"/>
      <c r="BH644" s="47"/>
      <c r="BI644" s="47"/>
      <c r="BJ644" s="47"/>
      <c r="BK644" s="47"/>
      <c r="BL644" s="47"/>
      <c r="BM644" s="47"/>
      <c r="BN644" s="47"/>
      <c r="BO644" s="47"/>
      <c r="BP644" s="47"/>
      <c r="BQ644" s="47"/>
      <c r="BR644" s="47"/>
      <c r="BS644" s="47"/>
      <c r="BT644" s="47"/>
      <c r="BU644" s="47"/>
      <c r="BV644" s="47"/>
      <c r="BW644" s="47"/>
      <c r="BX644" s="47"/>
    </row>
    <row r="645" spans="1:76" s="59" customFormat="1" ht="17.25" customHeight="1" thickTop="1" thickBot="1" x14ac:dyDescent="0.35">
      <c r="A645" s="9"/>
      <c r="B645" s="28" t="s">
        <v>491</v>
      </c>
      <c r="C645" s="21"/>
      <c r="D645" s="28" t="s">
        <v>95</v>
      </c>
      <c r="E645" s="230"/>
      <c r="F645" s="170"/>
      <c r="G645" s="230"/>
      <c r="H645" s="150"/>
      <c r="I645" s="184"/>
      <c r="J645" s="150"/>
      <c r="K645" s="184">
        <v>43215</v>
      </c>
      <c r="L645" s="167">
        <v>28000</v>
      </c>
      <c r="M645" s="184"/>
      <c r="N645" s="32"/>
      <c r="O645" s="32"/>
      <c r="P645" s="113"/>
      <c r="Q645" s="230"/>
      <c r="R645" s="114"/>
      <c r="S645" s="36"/>
      <c r="T645" s="130"/>
      <c r="U645" s="109"/>
      <c r="V645" s="130"/>
      <c r="W645" s="31"/>
      <c r="X645" s="130"/>
      <c r="Y645" s="201"/>
      <c r="Z645" s="130"/>
      <c r="AA645" s="130"/>
      <c r="AB645" s="130"/>
      <c r="AC645" s="85">
        <f t="shared" si="21"/>
        <v>28000</v>
      </c>
      <c r="AD645" s="42"/>
      <c r="AE645" s="24"/>
      <c r="AF645" s="6">
        <f t="shared" si="22"/>
        <v>28000</v>
      </c>
      <c r="AG645" s="101"/>
      <c r="AH645" s="47"/>
      <c r="AI645" s="47"/>
      <c r="AJ645" s="47"/>
      <c r="AK645" s="47"/>
      <c r="AL645" s="47"/>
      <c r="AM645" s="47"/>
      <c r="AN645" s="47"/>
      <c r="AO645" s="47"/>
      <c r="AP645" s="47"/>
      <c r="AQ645" s="47"/>
      <c r="AR645" s="47"/>
      <c r="AS645" s="47"/>
      <c r="AT645" s="47"/>
      <c r="AU645" s="47"/>
      <c r="AV645" s="47"/>
      <c r="AW645" s="47"/>
      <c r="AX645" s="47"/>
      <c r="AY645" s="47"/>
      <c r="AZ645" s="47"/>
      <c r="BA645" s="47"/>
      <c r="BB645" s="47"/>
      <c r="BC645" s="47"/>
      <c r="BD645" s="47"/>
      <c r="BE645" s="47"/>
      <c r="BF645" s="47"/>
      <c r="BG645" s="47"/>
      <c r="BH645" s="47"/>
      <c r="BI645" s="47"/>
      <c r="BJ645" s="47"/>
      <c r="BK645" s="47"/>
      <c r="BL645" s="47"/>
      <c r="BM645" s="47"/>
      <c r="BN645" s="47"/>
      <c r="BO645" s="47"/>
      <c r="BP645" s="47"/>
      <c r="BQ645" s="47"/>
      <c r="BR645" s="47"/>
      <c r="BS645" s="47"/>
      <c r="BT645" s="47"/>
      <c r="BU645" s="47"/>
      <c r="BV645" s="47"/>
      <c r="BW645" s="47"/>
      <c r="BX645" s="47"/>
    </row>
    <row r="646" spans="1:76" s="59" customFormat="1" ht="17.25" customHeight="1" thickTop="1" thickBot="1" x14ac:dyDescent="0.35">
      <c r="A646" s="9"/>
      <c r="B646" s="28" t="s">
        <v>142</v>
      </c>
      <c r="C646" s="21"/>
      <c r="D646" s="28" t="s">
        <v>325</v>
      </c>
      <c r="E646" s="230"/>
      <c r="F646" s="170"/>
      <c r="G646" s="230"/>
      <c r="H646" s="150"/>
      <c r="I646" s="184"/>
      <c r="J646" s="150"/>
      <c r="K646" s="184">
        <v>43199</v>
      </c>
      <c r="L646" s="167">
        <v>8000</v>
      </c>
      <c r="M646" s="184"/>
      <c r="N646" s="32"/>
      <c r="O646" s="32"/>
      <c r="P646" s="113"/>
      <c r="Q646" s="230"/>
      <c r="R646" s="114"/>
      <c r="S646" s="36"/>
      <c r="T646" s="130"/>
      <c r="U646" s="109"/>
      <c r="V646" s="130"/>
      <c r="W646" s="31"/>
      <c r="X646" s="130"/>
      <c r="Y646" s="201"/>
      <c r="Z646" s="130"/>
      <c r="AA646" s="130"/>
      <c r="AB646" s="130"/>
      <c r="AC646" s="85">
        <f t="shared" si="21"/>
        <v>8000</v>
      </c>
      <c r="AD646" s="42"/>
      <c r="AE646" s="24"/>
      <c r="AF646" s="6">
        <f t="shared" si="22"/>
        <v>8000</v>
      </c>
      <c r="AG646" s="101"/>
      <c r="AH646" s="47"/>
      <c r="AI646" s="47"/>
      <c r="AJ646" s="47"/>
      <c r="AK646" s="47"/>
      <c r="AL646" s="47"/>
      <c r="AM646" s="47"/>
      <c r="AN646" s="47"/>
      <c r="AO646" s="47"/>
      <c r="AP646" s="47"/>
      <c r="AQ646" s="47"/>
      <c r="AR646" s="47"/>
      <c r="AS646" s="47"/>
      <c r="AT646" s="47"/>
      <c r="AU646" s="47"/>
      <c r="AV646" s="47"/>
      <c r="AW646" s="47"/>
      <c r="AX646" s="47"/>
      <c r="AY646" s="47"/>
      <c r="AZ646" s="47"/>
      <c r="BA646" s="47"/>
      <c r="BB646" s="47"/>
      <c r="BC646" s="47"/>
      <c r="BD646" s="47"/>
      <c r="BE646" s="47"/>
      <c r="BF646" s="47"/>
      <c r="BG646" s="47"/>
      <c r="BH646" s="47"/>
      <c r="BI646" s="47"/>
      <c r="BJ646" s="47"/>
      <c r="BK646" s="47"/>
      <c r="BL646" s="47"/>
      <c r="BM646" s="47"/>
      <c r="BN646" s="47"/>
      <c r="BO646" s="47"/>
      <c r="BP646" s="47"/>
      <c r="BQ646" s="47"/>
      <c r="BR646" s="47"/>
      <c r="BS646" s="47"/>
      <c r="BT646" s="47"/>
      <c r="BU646" s="47"/>
      <c r="BV646" s="47"/>
      <c r="BW646" s="47"/>
      <c r="BX646" s="47"/>
    </row>
    <row r="647" spans="1:76" s="59" customFormat="1" ht="17.25" customHeight="1" thickTop="1" thickBot="1" x14ac:dyDescent="0.35">
      <c r="A647" s="9"/>
      <c r="B647" s="28" t="s">
        <v>881</v>
      </c>
      <c r="C647" s="21"/>
      <c r="D647" s="28" t="s">
        <v>880</v>
      </c>
      <c r="E647" s="230"/>
      <c r="F647" s="170"/>
      <c r="G647" s="230"/>
      <c r="H647" s="235"/>
      <c r="I647" s="184"/>
      <c r="J647" s="150"/>
      <c r="K647" s="184"/>
      <c r="L647" s="167"/>
      <c r="M647" s="184"/>
      <c r="N647" s="32"/>
      <c r="O647" s="32"/>
      <c r="P647" s="113"/>
      <c r="Q647" s="230"/>
      <c r="R647" s="114"/>
      <c r="S647" s="36"/>
      <c r="T647" s="130"/>
      <c r="U647" s="230">
        <v>43360</v>
      </c>
      <c r="V647" s="253">
        <v>6110.06</v>
      </c>
      <c r="W647" s="31"/>
      <c r="X647" s="130"/>
      <c r="Y647" s="201"/>
      <c r="Z647" s="130"/>
      <c r="AA647" s="130"/>
      <c r="AB647" s="130"/>
      <c r="AC647" s="85">
        <f t="shared" si="21"/>
        <v>6110.06</v>
      </c>
      <c r="AD647" s="42"/>
      <c r="AE647" s="24"/>
      <c r="AF647" s="6">
        <f t="shared" si="22"/>
        <v>6110.06</v>
      </c>
      <c r="AG647" s="101"/>
      <c r="AH647" s="47"/>
      <c r="AI647" s="47"/>
      <c r="AJ647" s="47"/>
      <c r="AK647" s="47"/>
      <c r="AL647" s="47"/>
      <c r="AM647" s="47"/>
      <c r="AN647" s="47"/>
      <c r="AO647" s="47"/>
      <c r="AP647" s="47"/>
      <c r="AQ647" s="47"/>
      <c r="AR647" s="47"/>
      <c r="AS647" s="47"/>
      <c r="AT647" s="47"/>
      <c r="AU647" s="47"/>
      <c r="AV647" s="47"/>
      <c r="AW647" s="47"/>
      <c r="AX647" s="47"/>
      <c r="AY647" s="47"/>
      <c r="AZ647" s="47"/>
      <c r="BA647" s="47"/>
      <c r="BB647" s="47"/>
      <c r="BC647" s="47"/>
      <c r="BD647" s="47"/>
      <c r="BE647" s="47"/>
      <c r="BF647" s="47"/>
      <c r="BG647" s="47"/>
      <c r="BH647" s="47"/>
      <c r="BI647" s="47"/>
      <c r="BJ647" s="47"/>
      <c r="BK647" s="47"/>
      <c r="BL647" s="47"/>
      <c r="BM647" s="47"/>
      <c r="BN647" s="47"/>
      <c r="BO647" s="47"/>
      <c r="BP647" s="47"/>
      <c r="BQ647" s="47"/>
      <c r="BR647" s="47"/>
      <c r="BS647" s="47"/>
      <c r="BT647" s="47"/>
      <c r="BU647" s="47"/>
      <c r="BV647" s="47"/>
      <c r="BW647" s="47"/>
      <c r="BX647" s="47"/>
    </row>
    <row r="648" spans="1:76" s="59" customFormat="1" ht="17.25" customHeight="1" thickTop="1" thickBot="1" x14ac:dyDescent="0.35">
      <c r="A648" s="9"/>
      <c r="B648" s="28" t="s">
        <v>197</v>
      </c>
      <c r="C648" s="21"/>
      <c r="D648" s="28" t="s">
        <v>339</v>
      </c>
      <c r="E648" s="230"/>
      <c r="F648" s="170"/>
      <c r="G648" s="184">
        <v>43152</v>
      </c>
      <c r="H648" s="167">
        <v>11421.6</v>
      </c>
      <c r="I648" s="184"/>
      <c r="J648" s="150"/>
      <c r="K648" s="184">
        <v>43206</v>
      </c>
      <c r="L648" s="167">
        <v>6091.52</v>
      </c>
      <c r="M648" s="184"/>
      <c r="N648" s="32"/>
      <c r="O648" s="32"/>
      <c r="P648" s="113"/>
      <c r="Q648" s="230">
        <v>43290</v>
      </c>
      <c r="R648" s="248">
        <v>60346</v>
      </c>
      <c r="S648" s="36"/>
      <c r="T648" s="130"/>
      <c r="U648" s="109"/>
      <c r="V648" s="130"/>
      <c r="W648" s="31"/>
      <c r="X648" s="130"/>
      <c r="Y648" s="201"/>
      <c r="Z648" s="130"/>
      <c r="AA648" s="130"/>
      <c r="AB648" s="130"/>
      <c r="AC648" s="85">
        <f t="shared" si="21"/>
        <v>77859.12</v>
      </c>
      <c r="AD648" s="42"/>
      <c r="AE648" s="24"/>
      <c r="AF648" s="6">
        <f t="shared" si="22"/>
        <v>77859.12</v>
      </c>
      <c r="AG648" s="101"/>
      <c r="AH648" s="47"/>
      <c r="AI648" s="47"/>
      <c r="AJ648" s="47"/>
      <c r="AK648" s="47"/>
      <c r="AL648" s="47"/>
      <c r="AM648" s="47"/>
      <c r="AN648" s="47"/>
      <c r="AO648" s="47"/>
      <c r="AP648" s="47"/>
      <c r="AQ648" s="47"/>
      <c r="AR648" s="47"/>
      <c r="AS648" s="47"/>
      <c r="AT648" s="47"/>
      <c r="AU648" s="47"/>
      <c r="AV648" s="47"/>
      <c r="AW648" s="47"/>
      <c r="AX648" s="47"/>
      <c r="AY648" s="47"/>
      <c r="AZ648" s="47"/>
      <c r="BA648" s="47"/>
      <c r="BB648" s="47"/>
      <c r="BC648" s="47"/>
      <c r="BD648" s="47"/>
      <c r="BE648" s="47"/>
      <c r="BF648" s="47"/>
      <c r="BG648" s="47"/>
      <c r="BH648" s="47"/>
      <c r="BI648" s="47"/>
      <c r="BJ648" s="47"/>
      <c r="BK648" s="47"/>
      <c r="BL648" s="47"/>
      <c r="BM648" s="47"/>
      <c r="BN648" s="47"/>
      <c r="BO648" s="47"/>
      <c r="BP648" s="47"/>
      <c r="BQ648" s="47"/>
      <c r="BR648" s="47"/>
      <c r="BS648" s="47"/>
      <c r="BT648" s="47"/>
      <c r="BU648" s="47"/>
      <c r="BV648" s="47"/>
      <c r="BW648" s="47"/>
      <c r="BX648" s="47"/>
    </row>
    <row r="649" spans="1:76" s="59" customFormat="1" ht="17.25" customHeight="1" thickTop="1" thickBot="1" x14ac:dyDescent="0.35">
      <c r="A649" s="9"/>
      <c r="B649" s="28" t="s">
        <v>197</v>
      </c>
      <c r="C649" s="21"/>
      <c r="D649" s="28" t="s">
        <v>339</v>
      </c>
      <c r="E649" s="230"/>
      <c r="F649" s="170"/>
      <c r="G649" s="230"/>
      <c r="H649" s="150"/>
      <c r="I649" s="184"/>
      <c r="J649" s="150"/>
      <c r="K649" s="184">
        <v>43206</v>
      </c>
      <c r="L649" s="167">
        <v>51160</v>
      </c>
      <c r="M649" s="184"/>
      <c r="N649" s="32"/>
      <c r="O649" s="32"/>
      <c r="P649" s="113"/>
      <c r="Q649" s="230"/>
      <c r="R649" s="114"/>
      <c r="S649" s="36"/>
      <c r="T649" s="130"/>
      <c r="U649" s="109"/>
      <c r="V649" s="130"/>
      <c r="W649" s="31"/>
      <c r="X649" s="130"/>
      <c r="Y649" s="201"/>
      <c r="Z649" s="130"/>
      <c r="AA649" s="130"/>
      <c r="AB649" s="130"/>
      <c r="AC649" s="85">
        <f t="shared" si="21"/>
        <v>51160</v>
      </c>
      <c r="AD649" s="42"/>
      <c r="AE649" s="24"/>
      <c r="AF649" s="6">
        <f t="shared" si="22"/>
        <v>51160</v>
      </c>
      <c r="AG649" s="101"/>
      <c r="AH649" s="47"/>
      <c r="AI649" s="47"/>
      <c r="AJ649" s="47"/>
      <c r="AK649" s="47"/>
      <c r="AL649" s="47"/>
      <c r="AM649" s="47"/>
      <c r="AN649" s="47"/>
      <c r="AO649" s="47"/>
      <c r="AP649" s="47"/>
      <c r="AQ649" s="47"/>
      <c r="AR649" s="47"/>
      <c r="AS649" s="47"/>
      <c r="AT649" s="47"/>
      <c r="AU649" s="47"/>
      <c r="AV649" s="47"/>
      <c r="AW649" s="47"/>
      <c r="AX649" s="47"/>
      <c r="AY649" s="47"/>
      <c r="AZ649" s="47"/>
      <c r="BA649" s="47"/>
      <c r="BB649" s="47"/>
      <c r="BC649" s="47"/>
      <c r="BD649" s="47"/>
      <c r="BE649" s="47"/>
      <c r="BF649" s="47"/>
      <c r="BG649" s="47"/>
      <c r="BH649" s="47"/>
      <c r="BI649" s="47"/>
      <c r="BJ649" s="47"/>
      <c r="BK649" s="47"/>
      <c r="BL649" s="47"/>
      <c r="BM649" s="47"/>
      <c r="BN649" s="47"/>
      <c r="BO649" s="47"/>
      <c r="BP649" s="47"/>
      <c r="BQ649" s="47"/>
      <c r="BR649" s="47"/>
      <c r="BS649" s="47"/>
      <c r="BT649" s="47"/>
      <c r="BU649" s="47"/>
      <c r="BV649" s="47"/>
      <c r="BW649" s="47"/>
      <c r="BX649" s="47"/>
    </row>
    <row r="650" spans="1:76" s="59" customFormat="1" ht="17.25" customHeight="1" thickTop="1" thickBot="1" x14ac:dyDescent="0.35">
      <c r="A650" s="9"/>
      <c r="B650" s="28" t="s">
        <v>885</v>
      </c>
      <c r="C650" s="21"/>
      <c r="D650" s="28" t="s">
        <v>884</v>
      </c>
      <c r="E650" s="230"/>
      <c r="F650" s="170"/>
      <c r="G650" s="230"/>
      <c r="H650" s="235"/>
      <c r="I650" s="184"/>
      <c r="J650" s="150"/>
      <c r="K650" s="184"/>
      <c r="L650" s="167"/>
      <c r="M650" s="184"/>
      <c r="N650" s="32"/>
      <c r="O650" s="32"/>
      <c r="P650" s="113"/>
      <c r="Q650" s="230"/>
      <c r="R650" s="114"/>
      <c r="S650" s="36"/>
      <c r="T650" s="130"/>
      <c r="U650" s="109"/>
      <c r="V650" s="130"/>
      <c r="W650" s="31"/>
      <c r="X650" s="130"/>
      <c r="Y650" s="230">
        <v>43416</v>
      </c>
      <c r="Z650" s="253">
        <v>134805</v>
      </c>
      <c r="AA650" s="230">
        <v>43451</v>
      </c>
      <c r="AB650" s="253">
        <v>24713.040000000001</v>
      </c>
      <c r="AC650" s="85">
        <f t="shared" si="21"/>
        <v>159518.04</v>
      </c>
      <c r="AD650" s="42"/>
      <c r="AE650" s="24"/>
      <c r="AF650" s="6">
        <f t="shared" si="22"/>
        <v>159518.04</v>
      </c>
      <c r="AG650" s="101"/>
      <c r="AH650" s="47"/>
      <c r="AI650" s="47"/>
      <c r="AJ650" s="47"/>
      <c r="AK650" s="47"/>
      <c r="AL650" s="47"/>
      <c r="AM650" s="47"/>
      <c r="AN650" s="47"/>
      <c r="AO650" s="47"/>
      <c r="AP650" s="47"/>
      <c r="AQ650" s="47"/>
      <c r="AR650" s="47"/>
      <c r="AS650" s="47"/>
      <c r="AT650" s="47"/>
      <c r="AU650" s="47"/>
      <c r="AV650" s="47"/>
      <c r="AW650" s="47"/>
      <c r="AX650" s="47"/>
      <c r="AY650" s="47"/>
      <c r="AZ650" s="47"/>
      <c r="BA650" s="47"/>
      <c r="BB650" s="47"/>
      <c r="BC650" s="47"/>
      <c r="BD650" s="47"/>
      <c r="BE650" s="47"/>
      <c r="BF650" s="47"/>
      <c r="BG650" s="47"/>
      <c r="BH650" s="47"/>
      <c r="BI650" s="47"/>
      <c r="BJ650" s="47"/>
      <c r="BK650" s="47"/>
      <c r="BL650" s="47"/>
      <c r="BM650" s="47"/>
      <c r="BN650" s="47"/>
      <c r="BO650" s="47"/>
      <c r="BP650" s="47"/>
      <c r="BQ650" s="47"/>
      <c r="BR650" s="47"/>
      <c r="BS650" s="47"/>
      <c r="BT650" s="47"/>
      <c r="BU650" s="47"/>
      <c r="BV650" s="47"/>
      <c r="BW650" s="47"/>
      <c r="BX650" s="47"/>
    </row>
    <row r="651" spans="1:76" s="59" customFormat="1" ht="17.25" customHeight="1" thickTop="1" thickBot="1" x14ac:dyDescent="0.35">
      <c r="A651" s="9"/>
      <c r="B651" s="28" t="s">
        <v>150</v>
      </c>
      <c r="C651" s="21"/>
      <c r="D651" s="28" t="s">
        <v>99</v>
      </c>
      <c r="E651" s="184">
        <v>43125</v>
      </c>
      <c r="F651" s="167">
        <v>17986</v>
      </c>
      <c r="G651" s="184">
        <v>43147</v>
      </c>
      <c r="H651" s="167">
        <v>9400</v>
      </c>
      <c r="I651" s="184"/>
      <c r="J651" s="150"/>
      <c r="K651" s="157"/>
      <c r="L651" s="32"/>
      <c r="M651" s="184"/>
      <c r="N651" s="32"/>
      <c r="O651" s="32"/>
      <c r="P651" s="113"/>
      <c r="Q651" s="230"/>
      <c r="R651" s="114"/>
      <c r="S651" s="36"/>
      <c r="T651" s="130"/>
      <c r="U651" s="109"/>
      <c r="V651" s="130"/>
      <c r="W651" s="31"/>
      <c r="X651" s="130"/>
      <c r="Y651" s="201"/>
      <c r="Z651" s="130"/>
      <c r="AA651" s="130"/>
      <c r="AB651" s="130"/>
      <c r="AC651" s="85">
        <f t="shared" si="21"/>
        <v>27386</v>
      </c>
      <c r="AD651" s="42"/>
      <c r="AE651" s="24"/>
      <c r="AF651" s="6">
        <f t="shared" si="22"/>
        <v>27386</v>
      </c>
      <c r="AG651" s="101"/>
      <c r="AH651" s="47"/>
      <c r="AI651" s="47"/>
      <c r="AJ651" s="47"/>
      <c r="AK651" s="47"/>
      <c r="AL651" s="47"/>
      <c r="AM651" s="47"/>
      <c r="AN651" s="47"/>
      <c r="AO651" s="47"/>
      <c r="AP651" s="47"/>
      <c r="AQ651" s="47"/>
      <c r="AR651" s="47"/>
      <c r="AS651" s="47"/>
      <c r="AT651" s="47"/>
      <c r="AU651" s="47"/>
      <c r="AV651" s="47"/>
      <c r="AW651" s="47"/>
      <c r="AX651" s="47"/>
      <c r="AY651" s="47"/>
      <c r="AZ651" s="47"/>
      <c r="BA651" s="47"/>
      <c r="BB651" s="47"/>
      <c r="BC651" s="47"/>
      <c r="BD651" s="47"/>
      <c r="BE651" s="47"/>
      <c r="BF651" s="47"/>
      <c r="BG651" s="47"/>
      <c r="BH651" s="47"/>
      <c r="BI651" s="47"/>
      <c r="BJ651" s="47"/>
      <c r="BK651" s="47"/>
      <c r="BL651" s="47"/>
      <c r="BM651" s="47"/>
      <c r="BN651" s="47"/>
      <c r="BO651" s="47"/>
      <c r="BP651" s="47"/>
      <c r="BQ651" s="47"/>
      <c r="BR651" s="47"/>
      <c r="BS651" s="47"/>
      <c r="BT651" s="47"/>
      <c r="BU651" s="47"/>
      <c r="BV651" s="47"/>
      <c r="BW651" s="47"/>
      <c r="BX651" s="47"/>
    </row>
    <row r="652" spans="1:76" s="59" customFormat="1" ht="17.25" customHeight="1" thickTop="1" thickBot="1" x14ac:dyDescent="0.35">
      <c r="A652" s="9"/>
      <c r="B652" s="28" t="s">
        <v>171</v>
      </c>
      <c r="C652" s="21"/>
      <c r="D652" s="28" t="s">
        <v>170</v>
      </c>
      <c r="E652" s="184">
        <v>43110</v>
      </c>
      <c r="F652" s="246">
        <v>99099</v>
      </c>
      <c r="G652" s="184"/>
      <c r="H652" s="32"/>
      <c r="I652" s="184"/>
      <c r="J652" s="150"/>
      <c r="K652" s="184"/>
      <c r="L652" s="32"/>
      <c r="M652" s="184"/>
      <c r="N652" s="32"/>
      <c r="O652" s="184"/>
      <c r="P652" s="113"/>
      <c r="Q652" s="230"/>
      <c r="R652" s="114"/>
      <c r="S652" s="36"/>
      <c r="T652" s="130"/>
      <c r="U652" s="109"/>
      <c r="V652" s="130"/>
      <c r="W652" s="201"/>
      <c r="X652" s="130"/>
      <c r="Y652" s="201"/>
      <c r="Z652" s="114"/>
      <c r="AA652" s="130"/>
      <c r="AB652" s="130"/>
      <c r="AC652" s="85">
        <f t="shared" si="21"/>
        <v>99099</v>
      </c>
      <c r="AD652" s="42"/>
      <c r="AE652" s="24"/>
      <c r="AF652" s="6">
        <f t="shared" si="22"/>
        <v>99099</v>
      </c>
      <c r="AG652" s="101"/>
      <c r="AH652" s="47"/>
      <c r="AI652" s="47"/>
      <c r="AJ652" s="47"/>
      <c r="AK652" s="47"/>
      <c r="AL652" s="47"/>
      <c r="AM652" s="47"/>
      <c r="AN652" s="47"/>
      <c r="AO652" s="47"/>
      <c r="AP652" s="47"/>
      <c r="AQ652" s="47"/>
      <c r="AR652" s="47"/>
      <c r="AS652" s="47"/>
      <c r="AT652" s="47"/>
      <c r="AU652" s="47"/>
      <c r="AV652" s="47"/>
      <c r="AW652" s="47"/>
      <c r="AX652" s="47"/>
      <c r="AY652" s="47"/>
      <c r="AZ652" s="47"/>
      <c r="BA652" s="47"/>
      <c r="BB652" s="47"/>
      <c r="BC652" s="47"/>
      <c r="BD652" s="47"/>
      <c r="BE652" s="47"/>
      <c r="BF652" s="47"/>
      <c r="BG652" s="47"/>
      <c r="BH652" s="47"/>
      <c r="BI652" s="47"/>
      <c r="BJ652" s="47"/>
      <c r="BK652" s="47"/>
      <c r="BL652" s="47"/>
      <c r="BM652" s="47"/>
      <c r="BN652" s="47"/>
      <c r="BO652" s="47"/>
      <c r="BP652" s="47"/>
      <c r="BQ652" s="47"/>
      <c r="BR652" s="47"/>
      <c r="BS652" s="47"/>
      <c r="BT652" s="47"/>
      <c r="BU652" s="47"/>
      <c r="BV652" s="47"/>
      <c r="BW652" s="47"/>
      <c r="BX652" s="47"/>
    </row>
    <row r="653" spans="1:76" s="59" customFormat="1" ht="17.25" customHeight="1" thickTop="1" thickBot="1" x14ac:dyDescent="0.35">
      <c r="A653" s="9"/>
      <c r="B653" s="28" t="s">
        <v>819</v>
      </c>
      <c r="C653" s="21"/>
      <c r="D653" s="28" t="s">
        <v>803</v>
      </c>
      <c r="E653" s="184"/>
      <c r="F653" s="170"/>
      <c r="G653" s="184"/>
      <c r="H653" s="167"/>
      <c r="I653" s="184"/>
      <c r="J653" s="235"/>
      <c r="K653" s="184"/>
      <c r="L653" s="32"/>
      <c r="M653" s="184"/>
      <c r="N653" s="32"/>
      <c r="O653" s="184"/>
      <c r="P653" s="113"/>
      <c r="Q653" s="230"/>
      <c r="R653" s="114"/>
      <c r="S653" s="36"/>
      <c r="T653" s="130"/>
      <c r="U653" s="109"/>
      <c r="V653" s="130"/>
      <c r="W653" s="201"/>
      <c r="X653" s="130"/>
      <c r="Y653" s="201"/>
      <c r="Z653" s="114"/>
      <c r="AA653" s="230">
        <v>43437</v>
      </c>
      <c r="AB653" s="167">
        <v>1680</v>
      </c>
      <c r="AC653" s="85">
        <f t="shared" si="21"/>
        <v>1680</v>
      </c>
      <c r="AD653" s="42"/>
      <c r="AE653" s="24"/>
      <c r="AF653" s="6">
        <f t="shared" si="22"/>
        <v>1680</v>
      </c>
      <c r="AG653" s="101"/>
      <c r="AH653" s="47"/>
      <c r="AI653" s="47"/>
      <c r="AJ653" s="47"/>
      <c r="AK653" s="47"/>
      <c r="AL653" s="47"/>
      <c r="AM653" s="47"/>
      <c r="AN653" s="47"/>
      <c r="AO653" s="47"/>
      <c r="AP653" s="47"/>
      <c r="AQ653" s="47"/>
      <c r="AR653" s="47"/>
      <c r="AS653" s="47"/>
      <c r="AT653" s="47"/>
      <c r="AU653" s="47"/>
      <c r="AV653" s="47"/>
      <c r="AW653" s="47"/>
      <c r="AX653" s="47"/>
      <c r="AY653" s="47"/>
      <c r="AZ653" s="47"/>
      <c r="BA653" s="47"/>
      <c r="BB653" s="47"/>
      <c r="BC653" s="47"/>
      <c r="BD653" s="47"/>
      <c r="BE653" s="47"/>
      <c r="BF653" s="47"/>
      <c r="BG653" s="47"/>
      <c r="BH653" s="47"/>
      <c r="BI653" s="47"/>
      <c r="BJ653" s="47"/>
      <c r="BK653" s="47"/>
      <c r="BL653" s="47"/>
      <c r="BM653" s="47"/>
      <c r="BN653" s="47"/>
      <c r="BO653" s="47"/>
      <c r="BP653" s="47"/>
      <c r="BQ653" s="47"/>
      <c r="BR653" s="47"/>
      <c r="BS653" s="47"/>
      <c r="BT653" s="47"/>
      <c r="BU653" s="47"/>
      <c r="BV653" s="47"/>
      <c r="BW653" s="47"/>
      <c r="BX653" s="47"/>
    </row>
    <row r="654" spans="1:76" s="59" customFormat="1" ht="17.25" customHeight="1" thickTop="1" thickBot="1" x14ac:dyDescent="0.35">
      <c r="A654" s="9"/>
      <c r="B654" s="28" t="s">
        <v>819</v>
      </c>
      <c r="C654" s="21"/>
      <c r="D654" s="28" t="s">
        <v>803</v>
      </c>
      <c r="E654" s="184"/>
      <c r="F654" s="170"/>
      <c r="G654" s="184"/>
      <c r="H654" s="167"/>
      <c r="I654" s="184"/>
      <c r="J654" s="235"/>
      <c r="K654" s="184"/>
      <c r="L654" s="32"/>
      <c r="M654" s="184"/>
      <c r="N654" s="32"/>
      <c r="O654" s="184"/>
      <c r="P654" s="113"/>
      <c r="Q654" s="230"/>
      <c r="R654" s="114"/>
      <c r="S654" s="36"/>
      <c r="T654" s="130"/>
      <c r="U654" s="109"/>
      <c r="V654" s="130"/>
      <c r="W654" s="201"/>
      <c r="X654" s="130"/>
      <c r="Y654" s="201"/>
      <c r="Z654" s="114"/>
      <c r="AA654" s="230">
        <v>43446</v>
      </c>
      <c r="AB654" s="167">
        <v>2160</v>
      </c>
      <c r="AC654" s="85">
        <f t="shared" si="21"/>
        <v>2160</v>
      </c>
      <c r="AD654" s="42"/>
      <c r="AE654" s="24"/>
      <c r="AF654" s="6">
        <f t="shared" si="22"/>
        <v>2160</v>
      </c>
      <c r="AG654" s="101"/>
      <c r="AH654" s="47"/>
      <c r="AI654" s="47"/>
      <c r="AJ654" s="47"/>
      <c r="AK654" s="47"/>
      <c r="AL654" s="47"/>
      <c r="AM654" s="47"/>
      <c r="AN654" s="47"/>
      <c r="AO654" s="47"/>
      <c r="AP654" s="47"/>
      <c r="AQ654" s="47"/>
      <c r="AR654" s="47"/>
      <c r="AS654" s="47"/>
      <c r="AT654" s="47"/>
      <c r="AU654" s="47"/>
      <c r="AV654" s="47"/>
      <c r="AW654" s="47"/>
      <c r="AX654" s="47"/>
      <c r="AY654" s="47"/>
      <c r="AZ654" s="47"/>
      <c r="BA654" s="47"/>
      <c r="BB654" s="47"/>
      <c r="BC654" s="47"/>
      <c r="BD654" s="47"/>
      <c r="BE654" s="47"/>
      <c r="BF654" s="47"/>
      <c r="BG654" s="47"/>
      <c r="BH654" s="47"/>
      <c r="BI654" s="47"/>
      <c r="BJ654" s="47"/>
      <c r="BK654" s="47"/>
      <c r="BL654" s="47"/>
      <c r="BM654" s="47"/>
      <c r="BN654" s="47"/>
      <c r="BO654" s="47"/>
      <c r="BP654" s="47"/>
      <c r="BQ654" s="47"/>
      <c r="BR654" s="47"/>
      <c r="BS654" s="47"/>
      <c r="BT654" s="47"/>
      <c r="BU654" s="47"/>
      <c r="BV654" s="47"/>
      <c r="BW654" s="47"/>
      <c r="BX654" s="47"/>
    </row>
    <row r="655" spans="1:76" s="59" customFormat="1" ht="17.25" customHeight="1" thickTop="1" thickBot="1" x14ac:dyDescent="0.35">
      <c r="A655" s="9"/>
      <c r="B655" s="28" t="s">
        <v>149</v>
      </c>
      <c r="C655" s="21"/>
      <c r="D655" s="28" t="s">
        <v>106</v>
      </c>
      <c r="E655" s="184">
        <v>43125</v>
      </c>
      <c r="F655" s="167">
        <v>14514</v>
      </c>
      <c r="G655" s="184">
        <v>43136</v>
      </c>
      <c r="H655" s="167">
        <v>5447</v>
      </c>
      <c r="I655" s="184">
        <v>43189</v>
      </c>
      <c r="J655" s="167">
        <v>12000</v>
      </c>
      <c r="K655" s="157"/>
      <c r="L655" s="32"/>
      <c r="M655" s="184"/>
      <c r="N655" s="32"/>
      <c r="O655" s="32"/>
      <c r="P655" s="113"/>
      <c r="Q655" s="230"/>
      <c r="R655" s="114"/>
      <c r="S655" s="36"/>
      <c r="T655" s="130"/>
      <c r="U655" s="109"/>
      <c r="V655" s="130"/>
      <c r="W655" s="31"/>
      <c r="X655" s="130"/>
      <c r="Y655" s="201"/>
      <c r="Z655" s="130"/>
      <c r="AA655" s="130"/>
      <c r="AB655" s="130"/>
      <c r="AC655" s="85">
        <f t="shared" si="21"/>
        <v>31961</v>
      </c>
      <c r="AD655" s="42"/>
      <c r="AE655" s="24"/>
      <c r="AF655" s="6">
        <f t="shared" si="22"/>
        <v>31961</v>
      </c>
      <c r="AG655" s="101"/>
      <c r="AH655" s="47"/>
      <c r="AI655" s="47"/>
      <c r="AJ655" s="47"/>
      <c r="AK655" s="47"/>
      <c r="AL655" s="47"/>
      <c r="AM655" s="47"/>
      <c r="AN655" s="47"/>
      <c r="AO655" s="47"/>
      <c r="AP655" s="47"/>
      <c r="AQ655" s="47"/>
      <c r="AR655" s="47"/>
      <c r="AS655" s="47"/>
      <c r="AT655" s="47"/>
      <c r="AU655" s="47"/>
      <c r="AV655" s="47"/>
      <c r="AW655" s="47"/>
      <c r="AX655" s="47"/>
      <c r="AY655" s="47"/>
      <c r="AZ655" s="47"/>
      <c r="BA655" s="47"/>
      <c r="BB655" s="47"/>
      <c r="BC655" s="47"/>
      <c r="BD655" s="47"/>
      <c r="BE655" s="47"/>
      <c r="BF655" s="47"/>
      <c r="BG655" s="47"/>
      <c r="BH655" s="47"/>
      <c r="BI655" s="47"/>
      <c r="BJ655" s="47"/>
      <c r="BK655" s="47"/>
      <c r="BL655" s="47"/>
      <c r="BM655" s="47"/>
      <c r="BN655" s="47"/>
      <c r="BO655" s="47"/>
      <c r="BP655" s="47"/>
      <c r="BQ655" s="47"/>
      <c r="BR655" s="47"/>
      <c r="BS655" s="47"/>
      <c r="BT655" s="47"/>
      <c r="BU655" s="47"/>
      <c r="BV655" s="47"/>
      <c r="BW655" s="47"/>
      <c r="BX655" s="47"/>
    </row>
    <row r="656" spans="1:76" s="59" customFormat="1" ht="17.25" customHeight="1" thickTop="1" thickBot="1" x14ac:dyDescent="0.35">
      <c r="A656" s="9"/>
      <c r="B656" s="28" t="s">
        <v>611</v>
      </c>
      <c r="C656" s="21"/>
      <c r="D656" s="28" t="s">
        <v>318</v>
      </c>
      <c r="E656" s="230"/>
      <c r="F656" s="170"/>
      <c r="G656" s="230">
        <v>43157</v>
      </c>
      <c r="H656" s="167">
        <v>2141.9</v>
      </c>
      <c r="I656" s="184">
        <v>43165</v>
      </c>
      <c r="J656" s="167">
        <v>3626.36</v>
      </c>
      <c r="K656" s="230"/>
      <c r="L656" s="32"/>
      <c r="M656" s="184"/>
      <c r="N656" s="32"/>
      <c r="O656" s="32"/>
      <c r="P656" s="113"/>
      <c r="Q656" s="230"/>
      <c r="R656" s="114"/>
      <c r="S656" s="36"/>
      <c r="T656" s="130"/>
      <c r="U656" s="109"/>
      <c r="V656" s="130"/>
      <c r="W656" s="31"/>
      <c r="X656" s="130"/>
      <c r="Y656" s="201"/>
      <c r="Z656" s="130"/>
      <c r="AA656" s="130"/>
      <c r="AB656" s="130"/>
      <c r="AC656" s="85">
        <f t="shared" si="21"/>
        <v>5768.26</v>
      </c>
      <c r="AD656" s="42"/>
      <c r="AE656" s="24"/>
      <c r="AF656" s="6">
        <f t="shared" si="22"/>
        <v>5768.26</v>
      </c>
      <c r="AG656" s="101"/>
      <c r="AH656" s="47"/>
      <c r="AI656" s="47"/>
      <c r="AJ656" s="47"/>
      <c r="AK656" s="47"/>
      <c r="AL656" s="47"/>
      <c r="AM656" s="47"/>
      <c r="AN656" s="47"/>
      <c r="AO656" s="47"/>
      <c r="AP656" s="47"/>
      <c r="AQ656" s="47"/>
      <c r="AR656" s="47"/>
      <c r="AS656" s="47"/>
      <c r="AT656" s="47"/>
      <c r="AU656" s="47"/>
      <c r="AV656" s="47"/>
      <c r="AW656" s="47"/>
      <c r="AX656" s="47"/>
      <c r="AY656" s="47"/>
      <c r="AZ656" s="47"/>
      <c r="BA656" s="47"/>
      <c r="BB656" s="47"/>
      <c r="BC656" s="47"/>
      <c r="BD656" s="47"/>
      <c r="BE656" s="47"/>
      <c r="BF656" s="47"/>
      <c r="BG656" s="47"/>
      <c r="BH656" s="47"/>
      <c r="BI656" s="47"/>
      <c r="BJ656" s="47"/>
      <c r="BK656" s="47"/>
      <c r="BL656" s="47"/>
      <c r="BM656" s="47"/>
      <c r="BN656" s="47"/>
      <c r="BO656" s="47"/>
      <c r="BP656" s="47"/>
      <c r="BQ656" s="47"/>
      <c r="BR656" s="47"/>
      <c r="BS656" s="47"/>
      <c r="BT656" s="47"/>
      <c r="BU656" s="47"/>
      <c r="BV656" s="47"/>
      <c r="BW656" s="47"/>
      <c r="BX656" s="47"/>
    </row>
    <row r="657" spans="1:76" s="59" customFormat="1" ht="17.25" customHeight="1" thickTop="1" thickBot="1" x14ac:dyDescent="0.35">
      <c r="A657" s="9"/>
      <c r="B657" s="28" t="s">
        <v>611</v>
      </c>
      <c r="C657" s="21"/>
      <c r="D657" s="28" t="s">
        <v>318</v>
      </c>
      <c r="E657" s="230"/>
      <c r="F657" s="170"/>
      <c r="G657" s="230">
        <v>43159</v>
      </c>
      <c r="H657" s="167">
        <v>30868</v>
      </c>
      <c r="I657" s="184"/>
      <c r="J657" s="150"/>
      <c r="K657" s="230"/>
      <c r="L657" s="32"/>
      <c r="M657" s="184"/>
      <c r="N657" s="32"/>
      <c r="O657" s="32"/>
      <c r="P657" s="113"/>
      <c r="Q657" s="230"/>
      <c r="R657" s="114"/>
      <c r="S657" s="36"/>
      <c r="T657" s="130"/>
      <c r="U657" s="109"/>
      <c r="V657" s="130"/>
      <c r="W657" s="31"/>
      <c r="X657" s="130"/>
      <c r="Y657" s="201"/>
      <c r="Z657" s="130"/>
      <c r="AA657" s="130"/>
      <c r="AB657" s="130"/>
      <c r="AC657" s="85">
        <f t="shared" si="21"/>
        <v>30868</v>
      </c>
      <c r="AD657" s="42"/>
      <c r="AE657" s="24"/>
      <c r="AF657" s="6">
        <f t="shared" si="22"/>
        <v>30868</v>
      </c>
      <c r="AG657" s="101"/>
      <c r="AH657" s="47"/>
      <c r="AI657" s="47"/>
      <c r="AJ657" s="47"/>
      <c r="AK657" s="47"/>
      <c r="AL657" s="47"/>
      <c r="AM657" s="47"/>
      <c r="AN657" s="47"/>
      <c r="AO657" s="47"/>
      <c r="AP657" s="47"/>
      <c r="AQ657" s="47"/>
      <c r="AR657" s="47"/>
      <c r="AS657" s="47"/>
      <c r="AT657" s="47"/>
      <c r="AU657" s="47"/>
      <c r="AV657" s="47"/>
      <c r="AW657" s="47"/>
      <c r="AX657" s="47"/>
      <c r="AY657" s="47"/>
      <c r="AZ657" s="47"/>
      <c r="BA657" s="47"/>
      <c r="BB657" s="47"/>
      <c r="BC657" s="47"/>
      <c r="BD657" s="47"/>
      <c r="BE657" s="47"/>
      <c r="BF657" s="47"/>
      <c r="BG657" s="47"/>
      <c r="BH657" s="47"/>
      <c r="BI657" s="47"/>
      <c r="BJ657" s="47"/>
      <c r="BK657" s="47"/>
      <c r="BL657" s="47"/>
      <c r="BM657" s="47"/>
      <c r="BN657" s="47"/>
      <c r="BO657" s="47"/>
      <c r="BP657" s="47"/>
      <c r="BQ657" s="47"/>
      <c r="BR657" s="47"/>
      <c r="BS657" s="47"/>
      <c r="BT657" s="47"/>
      <c r="BU657" s="47"/>
      <c r="BV657" s="47"/>
      <c r="BW657" s="47"/>
      <c r="BX657" s="47"/>
    </row>
    <row r="658" spans="1:76" s="59" customFormat="1" ht="17.25" customHeight="1" thickTop="1" thickBot="1" x14ac:dyDescent="0.35">
      <c r="A658" s="9"/>
      <c r="B658" s="28" t="s">
        <v>611</v>
      </c>
      <c r="C658" s="21"/>
      <c r="D658" s="28" t="s">
        <v>318</v>
      </c>
      <c r="E658" s="230"/>
      <c r="F658" s="170"/>
      <c r="G658" s="230">
        <v>43157</v>
      </c>
      <c r="H658" s="167">
        <v>22110.91</v>
      </c>
      <c r="I658" s="184"/>
      <c r="J658" s="150"/>
      <c r="K658" s="230"/>
      <c r="L658" s="167"/>
      <c r="M658" s="184"/>
      <c r="N658" s="32"/>
      <c r="O658" s="32"/>
      <c r="P658" s="113"/>
      <c r="Q658" s="230"/>
      <c r="R658" s="114"/>
      <c r="S658" s="36"/>
      <c r="T658" s="130"/>
      <c r="U658" s="109"/>
      <c r="V658" s="130"/>
      <c r="W658" s="31"/>
      <c r="X658" s="130"/>
      <c r="Y658" s="201"/>
      <c r="Z658" s="130"/>
      <c r="AA658" s="130"/>
      <c r="AB658" s="130"/>
      <c r="AC658" s="85">
        <f t="shared" si="21"/>
        <v>22110.91</v>
      </c>
      <c r="AD658" s="42"/>
      <c r="AE658" s="24"/>
      <c r="AF658" s="6">
        <f t="shared" si="22"/>
        <v>22110.91</v>
      </c>
      <c r="AG658" s="101"/>
      <c r="AH658" s="47"/>
      <c r="AI658" s="47"/>
      <c r="AJ658" s="47"/>
      <c r="AK658" s="47"/>
      <c r="AL658" s="47"/>
      <c r="AM658" s="47"/>
      <c r="AN658" s="47"/>
      <c r="AO658" s="47"/>
      <c r="AP658" s="47"/>
      <c r="AQ658" s="47"/>
      <c r="AR658" s="47"/>
      <c r="AS658" s="47"/>
      <c r="AT658" s="47"/>
      <c r="AU658" s="47"/>
      <c r="AV658" s="47"/>
      <c r="AW658" s="47"/>
      <c r="AX658" s="47"/>
      <c r="AY658" s="47"/>
      <c r="AZ658" s="47"/>
      <c r="BA658" s="47"/>
      <c r="BB658" s="47"/>
      <c r="BC658" s="47"/>
      <c r="BD658" s="47"/>
      <c r="BE658" s="47"/>
      <c r="BF658" s="47"/>
      <c r="BG658" s="47"/>
      <c r="BH658" s="47"/>
      <c r="BI658" s="47"/>
      <c r="BJ658" s="47"/>
      <c r="BK658" s="47"/>
      <c r="BL658" s="47"/>
      <c r="BM658" s="47"/>
      <c r="BN658" s="47"/>
      <c r="BO658" s="47"/>
      <c r="BP658" s="47"/>
      <c r="BQ658" s="47"/>
      <c r="BR658" s="47"/>
      <c r="BS658" s="47"/>
      <c r="BT658" s="47"/>
      <c r="BU658" s="47"/>
      <c r="BV658" s="47"/>
      <c r="BW658" s="47"/>
      <c r="BX658" s="47"/>
    </row>
    <row r="659" spans="1:76" s="59" customFormat="1" ht="17.25" customHeight="1" thickTop="1" thickBot="1" x14ac:dyDescent="0.35">
      <c r="A659" s="9"/>
      <c r="B659" s="28" t="s">
        <v>53</v>
      </c>
      <c r="C659" s="21"/>
      <c r="D659" s="28" t="s">
        <v>318</v>
      </c>
      <c r="E659" s="230"/>
      <c r="F659" s="170"/>
      <c r="G659" s="230">
        <v>43158</v>
      </c>
      <c r="H659" s="32">
        <v>235705</v>
      </c>
      <c r="I659" s="184"/>
      <c r="J659" s="150"/>
      <c r="K659" s="230">
        <v>43192</v>
      </c>
      <c r="L659" s="167">
        <v>275120.5</v>
      </c>
      <c r="M659" s="184"/>
      <c r="N659" s="32"/>
      <c r="O659" s="32"/>
      <c r="P659" s="113"/>
      <c r="Q659" s="230"/>
      <c r="R659" s="114"/>
      <c r="S659" s="36"/>
      <c r="T659" s="130"/>
      <c r="U659" s="109"/>
      <c r="V659" s="130"/>
      <c r="W659" s="31"/>
      <c r="X659" s="130"/>
      <c r="Y659" s="201"/>
      <c r="Z659" s="130"/>
      <c r="AA659" s="130"/>
      <c r="AB659" s="130"/>
      <c r="AC659" s="85">
        <f t="shared" si="21"/>
        <v>510825.5</v>
      </c>
      <c r="AD659" s="42"/>
      <c r="AE659" s="24"/>
      <c r="AF659" s="6">
        <f t="shared" si="22"/>
        <v>510825.5</v>
      </c>
      <c r="AG659" s="101"/>
      <c r="AH659" s="47"/>
      <c r="AI659" s="47"/>
      <c r="AJ659" s="47"/>
      <c r="AK659" s="47"/>
      <c r="AL659" s="47"/>
      <c r="AM659" s="47"/>
      <c r="AN659" s="47"/>
      <c r="AO659" s="47"/>
      <c r="AP659" s="47"/>
      <c r="AQ659" s="47"/>
      <c r="AR659" s="47"/>
      <c r="AS659" s="47"/>
      <c r="AT659" s="47"/>
      <c r="AU659" s="47"/>
      <c r="AV659" s="47"/>
      <c r="AW659" s="47"/>
      <c r="AX659" s="47"/>
      <c r="AY659" s="47"/>
      <c r="AZ659" s="47"/>
      <c r="BA659" s="47"/>
      <c r="BB659" s="47"/>
      <c r="BC659" s="47"/>
      <c r="BD659" s="47"/>
      <c r="BE659" s="47"/>
      <c r="BF659" s="47"/>
      <c r="BG659" s="47"/>
      <c r="BH659" s="47"/>
      <c r="BI659" s="47"/>
      <c r="BJ659" s="47"/>
      <c r="BK659" s="47"/>
      <c r="BL659" s="47"/>
      <c r="BM659" s="47"/>
      <c r="BN659" s="47"/>
      <c r="BO659" s="47"/>
      <c r="BP659" s="47"/>
      <c r="BQ659" s="47"/>
      <c r="BR659" s="47"/>
      <c r="BS659" s="47"/>
      <c r="BT659" s="47"/>
      <c r="BU659" s="47"/>
      <c r="BV659" s="47"/>
      <c r="BW659" s="47"/>
      <c r="BX659" s="47"/>
    </row>
    <row r="660" spans="1:76" s="59" customFormat="1" ht="17.25" customHeight="1" thickTop="1" thickBot="1" x14ac:dyDescent="0.35">
      <c r="A660" s="9"/>
      <c r="B660" s="28" t="s">
        <v>518</v>
      </c>
      <c r="C660" s="21"/>
      <c r="D660" s="28" t="s">
        <v>618</v>
      </c>
      <c r="E660" s="230"/>
      <c r="F660" s="170"/>
      <c r="G660" s="230"/>
      <c r="H660" s="32"/>
      <c r="I660" s="184"/>
      <c r="J660" s="150"/>
      <c r="K660" s="230"/>
      <c r="L660" s="167"/>
      <c r="M660" s="184"/>
      <c r="N660" s="32"/>
      <c r="O660" s="32"/>
      <c r="P660" s="113"/>
      <c r="Q660" s="230"/>
      <c r="R660" s="114"/>
      <c r="S660" s="36"/>
      <c r="T660" s="130"/>
      <c r="U660" s="109"/>
      <c r="V660" s="130"/>
      <c r="W660" s="230">
        <v>43390</v>
      </c>
      <c r="X660" s="246">
        <v>1309000</v>
      </c>
      <c r="Y660" s="201"/>
      <c r="Z660" s="130"/>
      <c r="AA660" s="130"/>
      <c r="AB660" s="130"/>
      <c r="AC660" s="85">
        <f t="shared" si="21"/>
        <v>1309000</v>
      </c>
      <c r="AD660" s="42"/>
      <c r="AE660" s="24"/>
      <c r="AF660" s="6">
        <f t="shared" si="22"/>
        <v>1309000</v>
      </c>
      <c r="AG660" s="101"/>
      <c r="AH660" s="47"/>
      <c r="AI660" s="47"/>
      <c r="AJ660" s="47"/>
      <c r="AK660" s="47"/>
      <c r="AL660" s="47"/>
      <c r="AM660" s="47"/>
      <c r="AN660" s="47"/>
      <c r="AO660" s="47"/>
      <c r="AP660" s="47"/>
      <c r="AQ660" s="47"/>
      <c r="AR660" s="47"/>
      <c r="AS660" s="47"/>
      <c r="AT660" s="47"/>
      <c r="AU660" s="47"/>
      <c r="AV660" s="47"/>
      <c r="AW660" s="47"/>
      <c r="AX660" s="47"/>
      <c r="AY660" s="47"/>
      <c r="AZ660" s="47"/>
      <c r="BA660" s="47"/>
      <c r="BB660" s="47"/>
      <c r="BC660" s="47"/>
      <c r="BD660" s="47"/>
      <c r="BE660" s="47"/>
      <c r="BF660" s="47"/>
      <c r="BG660" s="47"/>
      <c r="BH660" s="47"/>
      <c r="BI660" s="47"/>
      <c r="BJ660" s="47"/>
      <c r="BK660" s="47"/>
      <c r="BL660" s="47"/>
      <c r="BM660" s="47"/>
      <c r="BN660" s="47"/>
      <c r="BO660" s="47"/>
      <c r="BP660" s="47"/>
      <c r="BQ660" s="47"/>
      <c r="BR660" s="47"/>
      <c r="BS660" s="47"/>
      <c r="BT660" s="47"/>
      <c r="BU660" s="47"/>
      <c r="BV660" s="47"/>
      <c r="BW660" s="47"/>
      <c r="BX660" s="47"/>
    </row>
    <row r="661" spans="1:76" s="59" customFormat="1" ht="17.25" customHeight="1" thickTop="1" thickBot="1" x14ac:dyDescent="0.35">
      <c r="A661" s="9"/>
      <c r="B661" s="28" t="s">
        <v>62</v>
      </c>
      <c r="C661" s="21"/>
      <c r="D661" s="28" t="s">
        <v>116</v>
      </c>
      <c r="E661" s="184">
        <v>43112</v>
      </c>
      <c r="F661" s="167">
        <v>90000</v>
      </c>
      <c r="G661" s="202"/>
      <c r="H661" s="152"/>
      <c r="I661" s="184"/>
      <c r="J661" s="150"/>
      <c r="K661" s="157"/>
      <c r="L661" s="32"/>
      <c r="M661" s="184"/>
      <c r="N661" s="32"/>
      <c r="O661" s="32"/>
      <c r="P661" s="113"/>
      <c r="Q661" s="230"/>
      <c r="R661" s="114"/>
      <c r="S661" s="36"/>
      <c r="T661" s="130"/>
      <c r="U661" s="109"/>
      <c r="V661" s="130"/>
      <c r="W661" s="31"/>
      <c r="X661" s="130"/>
      <c r="Y661" s="201"/>
      <c r="Z661" s="130"/>
      <c r="AA661" s="130"/>
      <c r="AB661" s="130"/>
      <c r="AC661" s="85">
        <f t="shared" si="21"/>
        <v>90000</v>
      </c>
      <c r="AD661" s="42"/>
      <c r="AE661" s="24"/>
      <c r="AF661" s="6">
        <f t="shared" si="22"/>
        <v>90000</v>
      </c>
      <c r="AG661" s="101"/>
      <c r="AH661" s="47"/>
      <c r="AI661" s="47"/>
      <c r="AJ661" s="47"/>
      <c r="AK661" s="47"/>
      <c r="AL661" s="47"/>
      <c r="AM661" s="47"/>
      <c r="AN661" s="47"/>
      <c r="AO661" s="47"/>
      <c r="AP661" s="47"/>
      <c r="AQ661" s="47"/>
      <c r="AR661" s="47"/>
      <c r="AS661" s="47"/>
      <c r="AT661" s="47"/>
      <c r="AU661" s="47"/>
      <c r="AV661" s="47"/>
      <c r="AW661" s="47"/>
      <c r="AX661" s="47"/>
      <c r="AY661" s="47"/>
      <c r="AZ661" s="47"/>
      <c r="BA661" s="47"/>
      <c r="BB661" s="47"/>
      <c r="BC661" s="47"/>
      <c r="BD661" s="47"/>
      <c r="BE661" s="47"/>
      <c r="BF661" s="47"/>
      <c r="BG661" s="47"/>
      <c r="BH661" s="47"/>
      <c r="BI661" s="47"/>
      <c r="BJ661" s="47"/>
      <c r="BK661" s="47"/>
      <c r="BL661" s="47"/>
      <c r="BM661" s="47"/>
      <c r="BN661" s="47"/>
      <c r="BO661" s="47"/>
      <c r="BP661" s="47"/>
      <c r="BQ661" s="47"/>
      <c r="BR661" s="47"/>
      <c r="BS661" s="47"/>
      <c r="BT661" s="47"/>
      <c r="BU661" s="47"/>
      <c r="BV661" s="47"/>
      <c r="BW661" s="47"/>
      <c r="BX661" s="47"/>
    </row>
    <row r="662" spans="1:76" s="59" customFormat="1" ht="17.25" customHeight="1" thickTop="1" thickBot="1" x14ac:dyDescent="0.35">
      <c r="A662" s="9"/>
      <c r="B662" s="28" t="s">
        <v>521</v>
      </c>
      <c r="C662" s="21"/>
      <c r="D662" s="28" t="s">
        <v>116</v>
      </c>
      <c r="E662" s="230"/>
      <c r="F662" s="170"/>
      <c r="G662" s="184">
        <v>43147</v>
      </c>
      <c r="H662" s="167">
        <v>13940</v>
      </c>
      <c r="I662" s="230"/>
      <c r="J662" s="248"/>
      <c r="K662" s="184">
        <v>43199</v>
      </c>
      <c r="L662" s="167">
        <v>13940</v>
      </c>
      <c r="M662" s="184"/>
      <c r="N662" s="32"/>
      <c r="O662" s="230">
        <v>43258</v>
      </c>
      <c r="P662" s="167">
        <v>22613.14</v>
      </c>
      <c r="Q662" s="230">
        <v>43286</v>
      </c>
      <c r="R662" s="167">
        <v>45377.97</v>
      </c>
      <c r="S662" s="36"/>
      <c r="T662" s="130"/>
      <c r="U662" s="109"/>
      <c r="V662" s="130"/>
      <c r="W662" s="31"/>
      <c r="X662" s="130"/>
      <c r="Y662" s="201"/>
      <c r="Z662" s="130"/>
      <c r="AA662" s="130"/>
      <c r="AB662" s="130"/>
      <c r="AC662" s="85">
        <f t="shared" si="21"/>
        <v>95871.11</v>
      </c>
      <c r="AD662" s="42"/>
      <c r="AE662" s="24"/>
      <c r="AF662" s="6">
        <f t="shared" si="22"/>
        <v>95871.11</v>
      </c>
      <c r="AG662" s="101"/>
      <c r="AH662" s="47"/>
      <c r="AI662" s="47"/>
      <c r="AJ662" s="47"/>
      <c r="AK662" s="47"/>
      <c r="AL662" s="47"/>
      <c r="AM662" s="47"/>
      <c r="AN662" s="47"/>
      <c r="AO662" s="47"/>
      <c r="AP662" s="47"/>
      <c r="AQ662" s="47"/>
      <c r="AR662" s="47"/>
      <c r="AS662" s="47"/>
      <c r="AT662" s="47"/>
      <c r="AU662" s="47"/>
      <c r="AV662" s="47"/>
      <c r="AW662" s="47"/>
      <c r="AX662" s="47"/>
      <c r="AY662" s="47"/>
      <c r="AZ662" s="47"/>
      <c r="BA662" s="47"/>
      <c r="BB662" s="47"/>
      <c r="BC662" s="47"/>
      <c r="BD662" s="47"/>
      <c r="BE662" s="47"/>
      <c r="BF662" s="47"/>
      <c r="BG662" s="47"/>
      <c r="BH662" s="47"/>
      <c r="BI662" s="47"/>
      <c r="BJ662" s="47"/>
      <c r="BK662" s="47"/>
      <c r="BL662" s="47"/>
      <c r="BM662" s="47"/>
      <c r="BN662" s="47"/>
      <c r="BO662" s="47"/>
      <c r="BP662" s="47"/>
      <c r="BQ662" s="47"/>
      <c r="BR662" s="47"/>
      <c r="BS662" s="47"/>
      <c r="BT662" s="47"/>
      <c r="BU662" s="47"/>
      <c r="BV662" s="47"/>
      <c r="BW662" s="47"/>
      <c r="BX662" s="47"/>
    </row>
    <row r="663" spans="1:76" s="59" customFormat="1" ht="17.25" customHeight="1" thickTop="1" thickBot="1" x14ac:dyDescent="0.35">
      <c r="A663" s="9"/>
      <c r="B663" s="28" t="s">
        <v>521</v>
      </c>
      <c r="C663" s="21"/>
      <c r="D663" s="28" t="s">
        <v>116</v>
      </c>
      <c r="E663" s="230"/>
      <c r="F663" s="170"/>
      <c r="G663" s="202"/>
      <c r="H663" s="152"/>
      <c r="I663" s="184"/>
      <c r="J663" s="150"/>
      <c r="K663" s="184">
        <v>43217</v>
      </c>
      <c r="L663" s="167">
        <v>6970</v>
      </c>
      <c r="M663" s="184"/>
      <c r="N663" s="32"/>
      <c r="O663" s="184"/>
      <c r="P663" s="113"/>
      <c r="Q663" s="230">
        <v>43287</v>
      </c>
      <c r="R663" s="167">
        <v>7560</v>
      </c>
      <c r="S663" s="36"/>
      <c r="T663" s="130"/>
      <c r="U663" s="109"/>
      <c r="V663" s="130"/>
      <c r="W663" s="31"/>
      <c r="X663" s="130"/>
      <c r="Y663" s="201"/>
      <c r="Z663" s="130"/>
      <c r="AA663" s="130"/>
      <c r="AB663" s="130"/>
      <c r="AC663" s="85">
        <f t="shared" si="21"/>
        <v>14530</v>
      </c>
      <c r="AD663" s="42"/>
      <c r="AE663" s="24"/>
      <c r="AF663" s="6">
        <f t="shared" si="22"/>
        <v>14530</v>
      </c>
      <c r="AG663" s="101"/>
      <c r="AH663" s="47"/>
      <c r="AI663" s="47"/>
      <c r="AJ663" s="47"/>
      <c r="AK663" s="47"/>
      <c r="AL663" s="47"/>
      <c r="AM663" s="47"/>
      <c r="AN663" s="47"/>
      <c r="AO663" s="47"/>
      <c r="AP663" s="47"/>
      <c r="AQ663" s="47"/>
      <c r="AR663" s="47"/>
      <c r="AS663" s="47"/>
      <c r="AT663" s="47"/>
      <c r="AU663" s="47"/>
      <c r="AV663" s="47"/>
      <c r="AW663" s="47"/>
      <c r="AX663" s="47"/>
      <c r="AY663" s="47"/>
      <c r="AZ663" s="47"/>
      <c r="BA663" s="47"/>
      <c r="BB663" s="47"/>
      <c r="BC663" s="47"/>
      <c r="BD663" s="47"/>
      <c r="BE663" s="47"/>
      <c r="BF663" s="47"/>
      <c r="BG663" s="47"/>
      <c r="BH663" s="47"/>
      <c r="BI663" s="47"/>
      <c r="BJ663" s="47"/>
      <c r="BK663" s="47"/>
      <c r="BL663" s="47"/>
      <c r="BM663" s="47"/>
      <c r="BN663" s="47"/>
      <c r="BO663" s="47"/>
      <c r="BP663" s="47"/>
      <c r="BQ663" s="47"/>
      <c r="BR663" s="47"/>
      <c r="BS663" s="47"/>
      <c r="BT663" s="47"/>
      <c r="BU663" s="47"/>
      <c r="BV663" s="47"/>
      <c r="BW663" s="47"/>
      <c r="BX663" s="47"/>
    </row>
    <row r="664" spans="1:76" s="59" customFormat="1" ht="17.25" customHeight="1" thickTop="1" thickBot="1" x14ac:dyDescent="0.35">
      <c r="A664" s="9"/>
      <c r="B664" s="28" t="s">
        <v>53</v>
      </c>
      <c r="C664" s="21"/>
      <c r="D664" s="28" t="s">
        <v>160</v>
      </c>
      <c r="E664" s="230">
        <v>43130</v>
      </c>
      <c r="F664" s="246">
        <v>208000</v>
      </c>
      <c r="G664" s="202"/>
      <c r="H664" s="152"/>
      <c r="I664" s="184"/>
      <c r="J664" s="150"/>
      <c r="K664" s="157"/>
      <c r="L664" s="32"/>
      <c r="M664" s="184"/>
      <c r="N664" s="32"/>
      <c r="O664" s="184"/>
      <c r="P664" s="113"/>
      <c r="Q664" s="230"/>
      <c r="R664" s="114"/>
      <c r="S664" s="36"/>
      <c r="T664" s="130"/>
      <c r="U664" s="109"/>
      <c r="V664" s="130"/>
      <c r="W664" s="31"/>
      <c r="X664" s="130"/>
      <c r="Y664" s="201"/>
      <c r="Z664" s="130"/>
      <c r="AA664" s="130"/>
      <c r="AB664" s="130"/>
      <c r="AC664" s="85">
        <f t="shared" si="21"/>
        <v>208000</v>
      </c>
      <c r="AD664" s="42"/>
      <c r="AE664" s="24"/>
      <c r="AF664" s="6">
        <f t="shared" si="22"/>
        <v>208000</v>
      </c>
      <c r="AG664" s="101"/>
      <c r="AH664" s="47"/>
      <c r="AI664" s="47"/>
      <c r="AJ664" s="47"/>
      <c r="AK664" s="47"/>
      <c r="AL664" s="47"/>
      <c r="AM664" s="47"/>
      <c r="AN664" s="47"/>
      <c r="AO664" s="47"/>
      <c r="AP664" s="47"/>
      <c r="AQ664" s="47"/>
      <c r="AR664" s="47"/>
      <c r="AS664" s="47"/>
      <c r="AT664" s="47"/>
      <c r="AU664" s="47"/>
      <c r="AV664" s="47"/>
      <c r="AW664" s="47"/>
      <c r="AX664" s="47"/>
      <c r="AY664" s="47"/>
      <c r="AZ664" s="47"/>
      <c r="BA664" s="47"/>
      <c r="BB664" s="47"/>
      <c r="BC664" s="47"/>
      <c r="BD664" s="47"/>
      <c r="BE664" s="47"/>
      <c r="BF664" s="47"/>
      <c r="BG664" s="47"/>
      <c r="BH664" s="47"/>
      <c r="BI664" s="47"/>
      <c r="BJ664" s="47"/>
      <c r="BK664" s="47"/>
      <c r="BL664" s="47"/>
      <c r="BM664" s="47"/>
      <c r="BN664" s="47"/>
      <c r="BO664" s="47"/>
      <c r="BP664" s="47"/>
      <c r="BQ664" s="47"/>
      <c r="BR664" s="47"/>
      <c r="BS664" s="47"/>
      <c r="BT664" s="47"/>
      <c r="BU664" s="47"/>
      <c r="BV664" s="47"/>
      <c r="BW664" s="47"/>
      <c r="BX664" s="47"/>
    </row>
    <row r="665" spans="1:76" s="59" customFormat="1" ht="17.25" customHeight="1" thickTop="1" thickBot="1" x14ac:dyDescent="0.35">
      <c r="A665" s="9"/>
      <c r="B665" s="28" t="s">
        <v>52</v>
      </c>
      <c r="C665" s="21"/>
      <c r="D665" s="28" t="s">
        <v>105</v>
      </c>
      <c r="E665" s="230">
        <v>43111</v>
      </c>
      <c r="F665" s="246">
        <v>23196.799999999999</v>
      </c>
      <c r="G665" s="184">
        <v>43143</v>
      </c>
      <c r="H665" s="167">
        <v>23049.439999999999</v>
      </c>
      <c r="I665" s="184"/>
      <c r="J665" s="150"/>
      <c r="K665" s="184">
        <v>43200</v>
      </c>
      <c r="L665" s="167">
        <v>33772</v>
      </c>
      <c r="M665" s="184">
        <v>43241</v>
      </c>
      <c r="N665" s="167">
        <v>3964.8</v>
      </c>
      <c r="O665" s="32"/>
      <c r="P665" s="113"/>
      <c r="Q665" s="230"/>
      <c r="R665" s="114"/>
      <c r="S665" s="36"/>
      <c r="T665" s="130"/>
      <c r="U665" s="109"/>
      <c r="V665" s="130"/>
      <c r="W665" s="31"/>
      <c r="X665" s="130"/>
      <c r="Y665" s="201"/>
      <c r="Z665" s="130"/>
      <c r="AA665" s="130"/>
      <c r="AB665" s="130"/>
      <c r="AC665" s="85">
        <f t="shared" si="21"/>
        <v>83983.039999999994</v>
      </c>
      <c r="AD665" s="42"/>
      <c r="AE665" s="24"/>
      <c r="AF665" s="6">
        <f t="shared" si="22"/>
        <v>83983.039999999994</v>
      </c>
      <c r="AG665" s="101"/>
      <c r="AH665" s="47"/>
      <c r="AI665" s="47"/>
      <c r="AJ665" s="47"/>
      <c r="AK665" s="47"/>
      <c r="AL665" s="47"/>
      <c r="AM665" s="47"/>
      <c r="AN665" s="47"/>
      <c r="AO665" s="47"/>
      <c r="AP665" s="47"/>
      <c r="AQ665" s="47"/>
      <c r="AR665" s="47"/>
      <c r="AS665" s="47"/>
      <c r="AT665" s="47"/>
      <c r="AU665" s="47"/>
      <c r="AV665" s="47"/>
      <c r="AW665" s="47"/>
      <c r="AX665" s="47"/>
      <c r="AY665" s="47"/>
      <c r="AZ665" s="47"/>
      <c r="BA665" s="47"/>
      <c r="BB665" s="47"/>
      <c r="BC665" s="47"/>
      <c r="BD665" s="47"/>
      <c r="BE665" s="47"/>
      <c r="BF665" s="47"/>
      <c r="BG665" s="47"/>
      <c r="BH665" s="47"/>
      <c r="BI665" s="47"/>
      <c r="BJ665" s="47"/>
      <c r="BK665" s="47"/>
      <c r="BL665" s="47"/>
      <c r="BM665" s="47"/>
      <c r="BN665" s="47"/>
      <c r="BO665" s="47"/>
      <c r="BP665" s="47"/>
      <c r="BQ665" s="47"/>
      <c r="BR665" s="47"/>
      <c r="BS665" s="47"/>
      <c r="BT665" s="47"/>
      <c r="BU665" s="47"/>
      <c r="BV665" s="47"/>
      <c r="BW665" s="47"/>
      <c r="BX665" s="47"/>
    </row>
    <row r="666" spans="1:76" s="59" customFormat="1" ht="17.25" customHeight="1" thickTop="1" thickBot="1" x14ac:dyDescent="0.35">
      <c r="A666" s="9"/>
      <c r="B666" s="28" t="s">
        <v>407</v>
      </c>
      <c r="C666" s="21"/>
      <c r="D666" s="28" t="s">
        <v>105</v>
      </c>
      <c r="E666" s="230"/>
      <c r="F666" s="170"/>
      <c r="G666" s="184">
        <v>43144</v>
      </c>
      <c r="H666" s="167">
        <v>17118</v>
      </c>
      <c r="I666" s="184"/>
      <c r="J666" s="150"/>
      <c r="K666" s="157"/>
      <c r="L666" s="32"/>
      <c r="M666" s="184">
        <v>43244</v>
      </c>
      <c r="N666" s="167">
        <v>24335</v>
      </c>
      <c r="O666" s="32"/>
      <c r="P666" s="113"/>
      <c r="Q666" s="230"/>
      <c r="R666" s="114"/>
      <c r="S666" s="36"/>
      <c r="T666" s="130"/>
      <c r="U666" s="109"/>
      <c r="V666" s="130"/>
      <c r="W666" s="31"/>
      <c r="X666" s="130"/>
      <c r="Y666" s="201"/>
      <c r="Z666" s="130"/>
      <c r="AA666" s="130"/>
      <c r="AB666" s="130"/>
      <c r="AC666" s="85">
        <f t="shared" si="21"/>
        <v>41453</v>
      </c>
      <c r="AD666" s="42"/>
      <c r="AE666" s="24"/>
      <c r="AF666" s="6">
        <f t="shared" si="22"/>
        <v>41453</v>
      </c>
      <c r="AG666" s="101"/>
      <c r="AH666" s="47"/>
      <c r="AI666" s="47"/>
      <c r="AJ666" s="47"/>
      <c r="AK666" s="47"/>
      <c r="AL666" s="47"/>
      <c r="AM666" s="47"/>
      <c r="AN666" s="47"/>
      <c r="AO666" s="47"/>
      <c r="AP666" s="47"/>
      <c r="AQ666" s="47"/>
      <c r="AR666" s="47"/>
      <c r="AS666" s="47"/>
      <c r="AT666" s="47"/>
      <c r="AU666" s="47"/>
      <c r="AV666" s="47"/>
      <c r="AW666" s="47"/>
      <c r="AX666" s="47"/>
      <c r="AY666" s="47"/>
      <c r="AZ666" s="47"/>
      <c r="BA666" s="47"/>
      <c r="BB666" s="47"/>
      <c r="BC666" s="47"/>
      <c r="BD666" s="47"/>
      <c r="BE666" s="47"/>
      <c r="BF666" s="47"/>
      <c r="BG666" s="47"/>
      <c r="BH666" s="47"/>
      <c r="BI666" s="47"/>
      <c r="BJ666" s="47"/>
      <c r="BK666" s="47"/>
      <c r="BL666" s="47"/>
      <c r="BM666" s="47"/>
      <c r="BN666" s="47"/>
      <c r="BO666" s="47"/>
      <c r="BP666" s="47"/>
      <c r="BQ666" s="47"/>
      <c r="BR666" s="47"/>
      <c r="BS666" s="47"/>
      <c r="BT666" s="47"/>
      <c r="BU666" s="47"/>
      <c r="BV666" s="47"/>
      <c r="BW666" s="47"/>
      <c r="BX666" s="47"/>
    </row>
    <row r="667" spans="1:76" s="59" customFormat="1" ht="17.25" customHeight="1" thickTop="1" thickBot="1" x14ac:dyDescent="0.35">
      <c r="A667" s="9"/>
      <c r="B667" s="28" t="s">
        <v>52</v>
      </c>
      <c r="C667" s="21"/>
      <c r="D667" s="28" t="s">
        <v>105</v>
      </c>
      <c r="E667" s="230"/>
      <c r="F667" s="170"/>
      <c r="G667" s="184">
        <v>43150</v>
      </c>
      <c r="H667" s="167">
        <v>13585.55</v>
      </c>
      <c r="I667" s="184"/>
      <c r="J667" s="150"/>
      <c r="K667" s="157"/>
      <c r="L667" s="167"/>
      <c r="M667" s="184"/>
      <c r="N667" s="32"/>
      <c r="O667" s="32"/>
      <c r="P667" s="113"/>
      <c r="Q667" s="230"/>
      <c r="R667" s="114"/>
      <c r="S667" s="36"/>
      <c r="T667" s="130"/>
      <c r="U667" s="109"/>
      <c r="V667" s="130"/>
      <c r="W667" s="31"/>
      <c r="X667" s="130"/>
      <c r="Y667" s="201"/>
      <c r="Z667" s="130"/>
      <c r="AA667" s="130"/>
      <c r="AB667" s="130"/>
      <c r="AC667" s="85">
        <f t="shared" si="21"/>
        <v>13585.55</v>
      </c>
      <c r="AD667" s="42"/>
      <c r="AE667" s="24"/>
      <c r="AF667" s="6">
        <f t="shared" si="22"/>
        <v>13585.55</v>
      </c>
      <c r="AG667" s="101"/>
      <c r="AH667" s="47"/>
      <c r="AI667" s="47"/>
      <c r="AJ667" s="47"/>
      <c r="AK667" s="47"/>
      <c r="AL667" s="47"/>
      <c r="AM667" s="47"/>
      <c r="AN667" s="47"/>
      <c r="AO667" s="47"/>
      <c r="AP667" s="47"/>
      <c r="AQ667" s="47"/>
      <c r="AR667" s="47"/>
      <c r="AS667" s="47"/>
      <c r="AT667" s="47"/>
      <c r="AU667" s="47"/>
      <c r="AV667" s="47"/>
      <c r="AW667" s="47"/>
      <c r="AX667" s="47"/>
      <c r="AY667" s="47"/>
      <c r="AZ667" s="47"/>
      <c r="BA667" s="47"/>
      <c r="BB667" s="47"/>
      <c r="BC667" s="47"/>
      <c r="BD667" s="47"/>
      <c r="BE667" s="47"/>
      <c r="BF667" s="47"/>
      <c r="BG667" s="47"/>
      <c r="BH667" s="47"/>
      <c r="BI667" s="47"/>
      <c r="BJ667" s="47"/>
      <c r="BK667" s="47"/>
      <c r="BL667" s="47"/>
      <c r="BM667" s="47"/>
      <c r="BN667" s="47"/>
      <c r="BO667" s="47"/>
      <c r="BP667" s="47"/>
      <c r="BQ667" s="47"/>
      <c r="BR667" s="47"/>
      <c r="BS667" s="47"/>
      <c r="BT667" s="47"/>
      <c r="BU667" s="47"/>
      <c r="BV667" s="47"/>
      <c r="BW667" s="47"/>
      <c r="BX667" s="47"/>
    </row>
    <row r="668" spans="1:76" s="59" customFormat="1" ht="17.25" customHeight="1" thickTop="1" thickBot="1" x14ac:dyDescent="0.35">
      <c r="A668" s="9"/>
      <c r="B668" s="28" t="s">
        <v>52</v>
      </c>
      <c r="C668" s="21"/>
      <c r="D668" s="28" t="s">
        <v>105</v>
      </c>
      <c r="E668" s="230"/>
      <c r="F668" s="170"/>
      <c r="G668" s="184">
        <v>43152</v>
      </c>
      <c r="H668" s="167">
        <v>12300</v>
      </c>
      <c r="I668" s="184"/>
      <c r="J668" s="150"/>
      <c r="K668" s="157"/>
      <c r="L668" s="167"/>
      <c r="M668" s="184"/>
      <c r="N668" s="32"/>
      <c r="O668" s="32"/>
      <c r="P668" s="113"/>
      <c r="Q668" s="230"/>
      <c r="R668" s="114"/>
      <c r="S668" s="36"/>
      <c r="T668" s="130"/>
      <c r="U668" s="109"/>
      <c r="V668" s="130"/>
      <c r="W668" s="31"/>
      <c r="X668" s="130"/>
      <c r="Y668" s="201"/>
      <c r="Z668" s="130"/>
      <c r="AA668" s="130"/>
      <c r="AB668" s="130"/>
      <c r="AC668" s="85">
        <f t="shared" si="21"/>
        <v>12300</v>
      </c>
      <c r="AD668" s="42"/>
      <c r="AE668" s="24"/>
      <c r="AF668" s="6">
        <f t="shared" si="22"/>
        <v>12300</v>
      </c>
      <c r="AG668" s="101"/>
      <c r="AH668" s="47"/>
      <c r="AI668" s="47"/>
      <c r="AJ668" s="47"/>
      <c r="AK668" s="47"/>
      <c r="AL668" s="47"/>
      <c r="AM668" s="47"/>
      <c r="AN668" s="47"/>
      <c r="AO668" s="47"/>
      <c r="AP668" s="47"/>
      <c r="AQ668" s="47"/>
      <c r="AR668" s="47"/>
      <c r="AS668" s="47"/>
      <c r="AT668" s="47"/>
      <c r="AU668" s="47"/>
      <c r="AV668" s="47"/>
      <c r="AW668" s="47"/>
      <c r="AX668" s="47"/>
      <c r="AY668" s="47"/>
      <c r="AZ668" s="47"/>
      <c r="BA668" s="47"/>
      <c r="BB668" s="47"/>
      <c r="BC668" s="47"/>
      <c r="BD668" s="47"/>
      <c r="BE668" s="47"/>
      <c r="BF668" s="47"/>
      <c r="BG668" s="47"/>
      <c r="BH668" s="47"/>
      <c r="BI668" s="47"/>
      <c r="BJ668" s="47"/>
      <c r="BK668" s="47"/>
      <c r="BL668" s="47"/>
      <c r="BM668" s="47"/>
      <c r="BN668" s="47"/>
      <c r="BO668" s="47"/>
      <c r="BP668" s="47"/>
      <c r="BQ668" s="47"/>
      <c r="BR668" s="47"/>
      <c r="BS668" s="47"/>
      <c r="BT668" s="47"/>
      <c r="BU668" s="47"/>
      <c r="BV668" s="47"/>
      <c r="BW668" s="47"/>
      <c r="BX668" s="47"/>
    </row>
    <row r="669" spans="1:76" s="59" customFormat="1" ht="17.25" customHeight="1" thickTop="1" thickBot="1" x14ac:dyDescent="0.35">
      <c r="A669" s="9"/>
      <c r="B669" s="28" t="s">
        <v>651</v>
      </c>
      <c r="C669" s="21"/>
      <c r="D669" s="28" t="s">
        <v>390</v>
      </c>
      <c r="E669" s="184"/>
      <c r="F669" s="170"/>
      <c r="G669" s="202"/>
      <c r="H669" s="168"/>
      <c r="I669" s="184"/>
      <c r="J669" s="150"/>
      <c r="K669" s="157"/>
      <c r="L669" s="167"/>
      <c r="M669" s="184">
        <v>43230</v>
      </c>
      <c r="N669" s="167">
        <v>228600</v>
      </c>
      <c r="O669" s="32"/>
      <c r="P669" s="113"/>
      <c r="Q669" s="230">
        <v>43293</v>
      </c>
      <c r="R669" s="167">
        <v>107000</v>
      </c>
      <c r="S669" s="36"/>
      <c r="T669" s="130"/>
      <c r="U669" s="109"/>
      <c r="V669" s="130"/>
      <c r="W669" s="31"/>
      <c r="X669" s="130"/>
      <c r="Y669" s="201"/>
      <c r="Z669" s="130"/>
      <c r="AA669" s="130"/>
      <c r="AB669" s="130"/>
      <c r="AC669" s="85">
        <f t="shared" si="21"/>
        <v>335600</v>
      </c>
      <c r="AD669" s="42"/>
      <c r="AE669" s="24"/>
      <c r="AF669" s="6">
        <f t="shared" si="22"/>
        <v>335600</v>
      </c>
      <c r="AG669" s="101"/>
      <c r="AH669" s="47"/>
      <c r="AI669" s="47"/>
      <c r="AJ669" s="47"/>
      <c r="AK669" s="47"/>
      <c r="AL669" s="47"/>
      <c r="AM669" s="47"/>
      <c r="AN669" s="47"/>
      <c r="AO669" s="47"/>
      <c r="AP669" s="47"/>
      <c r="AQ669" s="47"/>
      <c r="AR669" s="47"/>
      <c r="AS669" s="47"/>
      <c r="AT669" s="47"/>
      <c r="AU669" s="47"/>
      <c r="AV669" s="47"/>
      <c r="AW669" s="47"/>
      <c r="AX669" s="47"/>
      <c r="AY669" s="47"/>
      <c r="AZ669" s="47"/>
      <c r="BA669" s="47"/>
      <c r="BB669" s="47"/>
      <c r="BC669" s="47"/>
      <c r="BD669" s="47"/>
      <c r="BE669" s="47"/>
      <c r="BF669" s="47"/>
      <c r="BG669" s="47"/>
      <c r="BH669" s="47"/>
      <c r="BI669" s="47"/>
      <c r="BJ669" s="47"/>
      <c r="BK669" s="47"/>
      <c r="BL669" s="47"/>
      <c r="BM669" s="47"/>
      <c r="BN669" s="47"/>
      <c r="BO669" s="47"/>
      <c r="BP669" s="47"/>
      <c r="BQ669" s="47"/>
      <c r="BR669" s="47"/>
      <c r="BS669" s="47"/>
      <c r="BT669" s="47"/>
      <c r="BU669" s="47"/>
      <c r="BV669" s="47"/>
      <c r="BW669" s="47"/>
      <c r="BX669" s="47"/>
    </row>
    <row r="670" spans="1:76" s="59" customFormat="1" ht="17.25" customHeight="1" thickTop="1" thickBot="1" x14ac:dyDescent="0.35">
      <c r="A670" s="9"/>
      <c r="B670" s="28" t="s">
        <v>52</v>
      </c>
      <c r="C670" s="21"/>
      <c r="D670" s="28" t="s">
        <v>146</v>
      </c>
      <c r="E670" s="184">
        <v>43126</v>
      </c>
      <c r="F670" s="167">
        <v>30360</v>
      </c>
      <c r="G670" s="202"/>
      <c r="H670" s="152"/>
      <c r="I670" s="184"/>
      <c r="J670" s="150"/>
      <c r="K670" s="157"/>
      <c r="L670" s="32"/>
      <c r="M670" s="184"/>
      <c r="N670" s="32"/>
      <c r="O670" s="32"/>
      <c r="P670" s="113"/>
      <c r="Q670" s="230"/>
      <c r="R670" s="114"/>
      <c r="S670" s="36"/>
      <c r="T670" s="130"/>
      <c r="U670" s="109"/>
      <c r="V670" s="130"/>
      <c r="W670" s="31"/>
      <c r="X670" s="130"/>
      <c r="Y670" s="201"/>
      <c r="Z670" s="130"/>
      <c r="AA670" s="130"/>
      <c r="AB670" s="130"/>
      <c r="AC670" s="85">
        <f t="shared" si="21"/>
        <v>30360</v>
      </c>
      <c r="AD670" s="42"/>
      <c r="AE670" s="24"/>
      <c r="AF670" s="6">
        <f t="shared" si="22"/>
        <v>30360</v>
      </c>
      <c r="AG670" s="101"/>
      <c r="AH670" s="47"/>
      <c r="AI670" s="47"/>
      <c r="AJ670" s="47"/>
      <c r="AK670" s="47"/>
      <c r="AL670" s="47"/>
      <c r="AM670" s="47"/>
      <c r="AN670" s="47"/>
      <c r="AO670" s="47"/>
      <c r="AP670" s="47"/>
      <c r="AQ670" s="47"/>
      <c r="AR670" s="47"/>
      <c r="AS670" s="47"/>
      <c r="AT670" s="47"/>
      <c r="AU670" s="47"/>
      <c r="AV670" s="47"/>
      <c r="AW670" s="47"/>
      <c r="AX670" s="47"/>
      <c r="AY670" s="47"/>
      <c r="AZ670" s="47"/>
      <c r="BA670" s="47"/>
      <c r="BB670" s="47"/>
      <c r="BC670" s="47"/>
      <c r="BD670" s="47"/>
      <c r="BE670" s="47"/>
      <c r="BF670" s="47"/>
      <c r="BG670" s="47"/>
      <c r="BH670" s="47"/>
      <c r="BI670" s="47"/>
      <c r="BJ670" s="47"/>
      <c r="BK670" s="47"/>
      <c r="BL670" s="47"/>
      <c r="BM670" s="47"/>
      <c r="BN670" s="47"/>
      <c r="BO670" s="47"/>
      <c r="BP670" s="47"/>
      <c r="BQ670" s="47"/>
      <c r="BR670" s="47"/>
      <c r="BS670" s="47"/>
      <c r="BT670" s="47"/>
      <c r="BU670" s="47"/>
      <c r="BV670" s="47"/>
      <c r="BW670" s="47"/>
      <c r="BX670" s="47"/>
    </row>
    <row r="671" spans="1:76" s="59" customFormat="1" ht="17.25" customHeight="1" thickTop="1" thickBot="1" x14ac:dyDescent="0.35">
      <c r="A671" s="9"/>
      <c r="B671" s="28" t="s">
        <v>62</v>
      </c>
      <c r="C671" s="21"/>
      <c r="D671" s="28" t="s">
        <v>146</v>
      </c>
      <c r="E671" s="184"/>
      <c r="F671" s="170"/>
      <c r="G671" s="184">
        <v>43133</v>
      </c>
      <c r="H671" s="167">
        <v>11800</v>
      </c>
      <c r="I671" s="184"/>
      <c r="J671" s="150"/>
      <c r="K671" s="157"/>
      <c r="L671" s="32"/>
      <c r="M671" s="184"/>
      <c r="N671" s="32"/>
      <c r="O671" s="32"/>
      <c r="P671" s="113"/>
      <c r="Q671" s="230"/>
      <c r="R671" s="114"/>
      <c r="S671" s="36"/>
      <c r="T671" s="130"/>
      <c r="U671" s="109"/>
      <c r="V671" s="130"/>
      <c r="W671" s="31"/>
      <c r="X671" s="130"/>
      <c r="Y671" s="201"/>
      <c r="Z671" s="130"/>
      <c r="AA671" s="130"/>
      <c r="AB671" s="130"/>
      <c r="AC671" s="85">
        <f t="shared" si="21"/>
        <v>11800</v>
      </c>
      <c r="AD671" s="42"/>
      <c r="AE671" s="24"/>
      <c r="AF671" s="6">
        <f t="shared" si="22"/>
        <v>11800</v>
      </c>
      <c r="AG671" s="101"/>
      <c r="AH671" s="47"/>
      <c r="AI671" s="47"/>
      <c r="AJ671" s="47"/>
      <c r="AK671" s="47"/>
      <c r="AL671" s="47"/>
      <c r="AM671" s="47"/>
      <c r="AN671" s="47"/>
      <c r="AO671" s="47"/>
      <c r="AP671" s="47"/>
      <c r="AQ671" s="47"/>
      <c r="AR671" s="47"/>
      <c r="AS671" s="47"/>
      <c r="AT671" s="47"/>
      <c r="AU671" s="47"/>
      <c r="AV671" s="47"/>
      <c r="AW671" s="47"/>
      <c r="AX671" s="47"/>
      <c r="AY671" s="47"/>
      <c r="AZ671" s="47"/>
      <c r="BA671" s="47"/>
      <c r="BB671" s="47"/>
      <c r="BC671" s="47"/>
      <c r="BD671" s="47"/>
      <c r="BE671" s="47"/>
      <c r="BF671" s="47"/>
      <c r="BG671" s="47"/>
      <c r="BH671" s="47"/>
      <c r="BI671" s="47"/>
      <c r="BJ671" s="47"/>
      <c r="BK671" s="47"/>
      <c r="BL671" s="47"/>
      <c r="BM671" s="47"/>
      <c r="BN671" s="47"/>
      <c r="BO671" s="47"/>
      <c r="BP671" s="47"/>
      <c r="BQ671" s="47"/>
      <c r="BR671" s="47"/>
      <c r="BS671" s="47"/>
      <c r="BT671" s="47"/>
      <c r="BU671" s="47"/>
      <c r="BV671" s="47"/>
      <c r="BW671" s="47"/>
      <c r="BX671" s="47"/>
    </row>
    <row r="672" spans="1:76" s="59" customFormat="1" ht="17.25" customHeight="1" thickTop="1" thickBot="1" x14ac:dyDescent="0.35">
      <c r="A672" s="9"/>
      <c r="B672" s="28" t="s">
        <v>346</v>
      </c>
      <c r="C672" s="21"/>
      <c r="D672" s="28" t="s">
        <v>733</v>
      </c>
      <c r="E672" s="184"/>
      <c r="F672" s="170"/>
      <c r="G672" s="184"/>
      <c r="H672" s="167"/>
      <c r="I672" s="184"/>
      <c r="J672" s="235"/>
      <c r="K672" s="157"/>
      <c r="L672" s="167"/>
      <c r="M672" s="184"/>
      <c r="N672" s="32"/>
      <c r="O672" s="32"/>
      <c r="P672" s="113"/>
      <c r="Q672" s="230"/>
      <c r="R672" s="114"/>
      <c r="S672" s="36"/>
      <c r="T672" s="130"/>
      <c r="U672" s="109"/>
      <c r="V672" s="130"/>
      <c r="W672" s="230">
        <v>43384</v>
      </c>
      <c r="X672" s="246">
        <v>39550</v>
      </c>
      <c r="Y672" s="201"/>
      <c r="Z672" s="130"/>
      <c r="AA672" s="130"/>
      <c r="AB672" s="130"/>
      <c r="AC672" s="85">
        <f t="shared" si="21"/>
        <v>39550</v>
      </c>
      <c r="AD672" s="42"/>
      <c r="AE672" s="24"/>
      <c r="AF672" s="6">
        <f t="shared" si="22"/>
        <v>39550</v>
      </c>
      <c r="AG672" s="101"/>
      <c r="AH672" s="47"/>
      <c r="AI672" s="47"/>
      <c r="AJ672" s="47"/>
      <c r="AK672" s="47"/>
      <c r="AL672" s="47"/>
      <c r="AM672" s="47"/>
      <c r="AN672" s="47"/>
      <c r="AO672" s="47"/>
      <c r="AP672" s="47"/>
      <c r="AQ672" s="47"/>
      <c r="AR672" s="47"/>
      <c r="AS672" s="47"/>
      <c r="AT672" s="47"/>
      <c r="AU672" s="47"/>
      <c r="AV672" s="47"/>
      <c r="AW672" s="47"/>
      <c r="AX672" s="47"/>
      <c r="AY672" s="47"/>
      <c r="AZ672" s="47"/>
      <c r="BA672" s="47"/>
      <c r="BB672" s="47"/>
      <c r="BC672" s="47"/>
      <c r="BD672" s="47"/>
      <c r="BE672" s="47"/>
      <c r="BF672" s="47"/>
      <c r="BG672" s="47"/>
      <c r="BH672" s="47"/>
      <c r="BI672" s="47"/>
      <c r="BJ672" s="47"/>
      <c r="BK672" s="47"/>
      <c r="BL672" s="47"/>
      <c r="BM672" s="47"/>
      <c r="BN672" s="47"/>
      <c r="BO672" s="47"/>
      <c r="BP672" s="47"/>
      <c r="BQ672" s="47"/>
      <c r="BR672" s="47"/>
      <c r="BS672" s="47"/>
      <c r="BT672" s="47"/>
      <c r="BU672" s="47"/>
      <c r="BV672" s="47"/>
      <c r="BW672" s="47"/>
      <c r="BX672" s="47"/>
    </row>
    <row r="673" spans="1:76" s="59" customFormat="1" ht="17.25" customHeight="1" thickTop="1" thickBot="1" x14ac:dyDescent="0.35">
      <c r="A673" s="9"/>
      <c r="B673" s="28" t="s">
        <v>329</v>
      </c>
      <c r="C673" s="21"/>
      <c r="D673" s="28" t="s">
        <v>328</v>
      </c>
      <c r="E673" s="184"/>
      <c r="F673" s="170"/>
      <c r="G673" s="202"/>
      <c r="H673" s="152"/>
      <c r="I673" s="184"/>
      <c r="J673" s="235"/>
      <c r="K673" s="230">
        <v>43200</v>
      </c>
      <c r="L673" s="167">
        <v>2068448</v>
      </c>
      <c r="M673" s="184"/>
      <c r="N673" s="32"/>
      <c r="O673" s="32"/>
      <c r="P673" s="113"/>
      <c r="Q673" s="230"/>
      <c r="R673" s="114"/>
      <c r="S673" s="36"/>
      <c r="T673" s="130"/>
      <c r="U673" s="109"/>
      <c r="V673" s="130"/>
      <c r="W673" s="31"/>
      <c r="X673" s="130"/>
      <c r="Y673" s="201"/>
      <c r="Z673" s="130"/>
      <c r="AA673" s="130"/>
      <c r="AB673" s="130"/>
      <c r="AC673" s="85">
        <f t="shared" si="21"/>
        <v>2068448</v>
      </c>
      <c r="AD673" s="42"/>
      <c r="AE673" s="24"/>
      <c r="AF673" s="6">
        <f t="shared" si="22"/>
        <v>2068448</v>
      </c>
      <c r="AG673" s="101"/>
      <c r="AH673" s="47"/>
      <c r="AI673" s="47"/>
      <c r="AJ673" s="47"/>
      <c r="AK673" s="47"/>
      <c r="AL673" s="47"/>
      <c r="AM673" s="47"/>
      <c r="AN673" s="47"/>
      <c r="AO673" s="47"/>
      <c r="AP673" s="47"/>
      <c r="AQ673" s="47"/>
      <c r="AR673" s="47"/>
      <c r="AS673" s="47"/>
      <c r="AT673" s="47"/>
      <c r="AU673" s="47"/>
      <c r="AV673" s="47"/>
      <c r="AW673" s="47"/>
      <c r="AX673" s="47"/>
      <c r="AY673" s="47"/>
      <c r="AZ673" s="47"/>
      <c r="BA673" s="47"/>
      <c r="BB673" s="47"/>
      <c r="BC673" s="47"/>
      <c r="BD673" s="47"/>
      <c r="BE673" s="47"/>
      <c r="BF673" s="47"/>
      <c r="BG673" s="47"/>
      <c r="BH673" s="47"/>
      <c r="BI673" s="47"/>
      <c r="BJ673" s="47"/>
      <c r="BK673" s="47"/>
      <c r="BL673" s="47"/>
      <c r="BM673" s="47"/>
      <c r="BN673" s="47"/>
      <c r="BO673" s="47"/>
      <c r="BP673" s="47"/>
      <c r="BQ673" s="47"/>
      <c r="BR673" s="47"/>
      <c r="BS673" s="47"/>
      <c r="BT673" s="47"/>
      <c r="BU673" s="47"/>
      <c r="BV673" s="47"/>
      <c r="BW673" s="47"/>
      <c r="BX673" s="47"/>
    </row>
    <row r="674" spans="1:76" s="59" customFormat="1" ht="17.25" customHeight="1" thickTop="1" thickBot="1" x14ac:dyDescent="0.35">
      <c r="A674" s="9"/>
      <c r="B674" s="28" t="s">
        <v>280</v>
      </c>
      <c r="C674" s="21"/>
      <c r="D674" s="28" t="s">
        <v>113</v>
      </c>
      <c r="E674" s="184">
        <v>43112</v>
      </c>
      <c r="F674" s="167">
        <v>285000</v>
      </c>
      <c r="G674" s="184">
        <v>43150</v>
      </c>
      <c r="H674" s="167">
        <v>159675</v>
      </c>
      <c r="I674" s="184">
        <v>43164</v>
      </c>
      <c r="J674" s="167">
        <v>493457.49</v>
      </c>
      <c r="K674" s="157"/>
      <c r="L674" s="32"/>
      <c r="M674" s="184">
        <v>43228</v>
      </c>
      <c r="N674" s="167">
        <v>558000</v>
      </c>
      <c r="O674" s="32"/>
      <c r="P674" s="113"/>
      <c r="Q674" s="230"/>
      <c r="R674" s="114"/>
      <c r="S674" s="36"/>
      <c r="T674" s="130"/>
      <c r="U674" s="109"/>
      <c r="V674" s="130"/>
      <c r="W674" s="31"/>
      <c r="X674" s="130"/>
      <c r="Y674" s="201"/>
      <c r="Z674" s="130"/>
      <c r="AA674" s="130"/>
      <c r="AB674" s="130"/>
      <c r="AC674" s="85">
        <f t="shared" si="21"/>
        <v>1496132.49</v>
      </c>
      <c r="AD674" s="42"/>
      <c r="AE674" s="24"/>
      <c r="AF674" s="6">
        <f t="shared" si="22"/>
        <v>1496132.49</v>
      </c>
      <c r="AG674" s="101"/>
      <c r="AH674" s="47"/>
      <c r="AI674" s="47"/>
      <c r="AJ674" s="47"/>
      <c r="AK674" s="47"/>
      <c r="AL674" s="47"/>
      <c r="AM674" s="47"/>
      <c r="AN674" s="47"/>
      <c r="AO674" s="47"/>
      <c r="AP674" s="47"/>
      <c r="AQ674" s="47"/>
      <c r="AR674" s="47"/>
      <c r="AS674" s="47"/>
      <c r="AT674" s="47"/>
      <c r="AU674" s="47"/>
      <c r="AV674" s="47"/>
      <c r="AW674" s="47"/>
      <c r="AX674" s="47"/>
      <c r="AY674" s="47"/>
      <c r="AZ674" s="47"/>
      <c r="BA674" s="47"/>
      <c r="BB674" s="47"/>
      <c r="BC674" s="47"/>
      <c r="BD674" s="47"/>
      <c r="BE674" s="47"/>
      <c r="BF674" s="47"/>
      <c r="BG674" s="47"/>
      <c r="BH674" s="47"/>
      <c r="BI674" s="47"/>
      <c r="BJ674" s="47"/>
      <c r="BK674" s="47"/>
      <c r="BL674" s="47"/>
      <c r="BM674" s="47"/>
      <c r="BN674" s="47"/>
      <c r="BO674" s="47"/>
      <c r="BP674" s="47"/>
      <c r="BQ674" s="47"/>
      <c r="BR674" s="47"/>
      <c r="BS674" s="47"/>
      <c r="BT674" s="47"/>
      <c r="BU674" s="47"/>
      <c r="BV674" s="47"/>
      <c r="BW674" s="47"/>
      <c r="BX674" s="47"/>
    </row>
    <row r="675" spans="1:76" s="59" customFormat="1" ht="17.25" customHeight="1" thickTop="1" thickBot="1" x14ac:dyDescent="0.35">
      <c r="A675" s="9"/>
      <c r="B675" s="28" t="s">
        <v>280</v>
      </c>
      <c r="C675" s="21"/>
      <c r="D675" s="28" t="s">
        <v>113</v>
      </c>
      <c r="E675" s="184">
        <v>43118</v>
      </c>
      <c r="F675" s="167">
        <v>97574</v>
      </c>
      <c r="G675" s="202"/>
      <c r="H675" s="152"/>
      <c r="I675" s="184">
        <v>43189</v>
      </c>
      <c r="J675" s="167">
        <v>493457.49</v>
      </c>
      <c r="K675" s="157"/>
      <c r="L675" s="32"/>
      <c r="M675" s="184">
        <v>43223</v>
      </c>
      <c r="N675" s="167">
        <v>406746.54</v>
      </c>
      <c r="O675" s="32"/>
      <c r="P675" s="113"/>
      <c r="Q675" s="230"/>
      <c r="R675" s="114"/>
      <c r="S675" s="36"/>
      <c r="T675" s="130"/>
      <c r="U675" s="109"/>
      <c r="V675" s="130"/>
      <c r="W675" s="31"/>
      <c r="X675" s="130"/>
      <c r="Y675" s="201"/>
      <c r="Z675" s="130"/>
      <c r="AA675" s="130"/>
      <c r="AB675" s="130"/>
      <c r="AC675" s="85">
        <f t="shared" si="21"/>
        <v>997778.03</v>
      </c>
      <c r="AD675" s="42"/>
      <c r="AE675" s="24"/>
      <c r="AF675" s="6">
        <f t="shared" si="22"/>
        <v>997778.03</v>
      </c>
      <c r="AG675" s="101"/>
      <c r="AH675" s="47"/>
      <c r="AI675" s="47"/>
      <c r="AJ675" s="47"/>
      <c r="AK675" s="47"/>
      <c r="AL675" s="47"/>
      <c r="AM675" s="47"/>
      <c r="AN675" s="47"/>
      <c r="AO675" s="47"/>
      <c r="AP675" s="47"/>
      <c r="AQ675" s="47"/>
      <c r="AR675" s="47"/>
      <c r="AS675" s="47"/>
      <c r="AT675" s="47"/>
      <c r="AU675" s="47"/>
      <c r="AV675" s="47"/>
      <c r="AW675" s="47"/>
      <c r="AX675" s="47"/>
      <c r="AY675" s="47"/>
      <c r="AZ675" s="47"/>
      <c r="BA675" s="47"/>
      <c r="BB675" s="47"/>
      <c r="BC675" s="47"/>
      <c r="BD675" s="47"/>
      <c r="BE675" s="47"/>
      <c r="BF675" s="47"/>
      <c r="BG675" s="47"/>
      <c r="BH675" s="47"/>
      <c r="BI675" s="47"/>
      <c r="BJ675" s="47"/>
      <c r="BK675" s="47"/>
      <c r="BL675" s="47"/>
      <c r="BM675" s="47"/>
      <c r="BN675" s="47"/>
      <c r="BO675" s="47"/>
      <c r="BP675" s="47"/>
      <c r="BQ675" s="47"/>
      <c r="BR675" s="47"/>
      <c r="BS675" s="47"/>
      <c r="BT675" s="47"/>
      <c r="BU675" s="47"/>
      <c r="BV675" s="47"/>
      <c r="BW675" s="47"/>
      <c r="BX675" s="47"/>
    </row>
    <row r="676" spans="1:76" s="59" customFormat="1" ht="17.25" customHeight="1" thickTop="1" thickBot="1" x14ac:dyDescent="0.35">
      <c r="A676" s="9"/>
      <c r="B676" s="28" t="s">
        <v>115</v>
      </c>
      <c r="C676" s="21"/>
      <c r="D676" s="28" t="s">
        <v>628</v>
      </c>
      <c r="E676" s="184"/>
      <c r="F676" s="167"/>
      <c r="G676" s="202"/>
      <c r="H676" s="168"/>
      <c r="I676" s="184"/>
      <c r="J676" s="167"/>
      <c r="K676" s="157"/>
      <c r="L676" s="32"/>
      <c r="M676" s="184"/>
      <c r="N676" s="167"/>
      <c r="O676" s="32"/>
      <c r="P676" s="113"/>
      <c r="Q676" s="230">
        <v>43306</v>
      </c>
      <c r="R676" s="167">
        <v>116210.6</v>
      </c>
      <c r="S676" s="36"/>
      <c r="T676" s="130"/>
      <c r="U676" s="109"/>
      <c r="V676" s="130"/>
      <c r="W676" s="31"/>
      <c r="X676" s="130"/>
      <c r="Y676" s="201"/>
      <c r="Z676" s="130"/>
      <c r="AA676" s="130"/>
      <c r="AB676" s="130"/>
      <c r="AC676" s="85">
        <f t="shared" si="21"/>
        <v>116210.6</v>
      </c>
      <c r="AD676" s="42"/>
      <c r="AE676" s="24"/>
      <c r="AF676" s="6">
        <f t="shared" si="22"/>
        <v>116210.6</v>
      </c>
      <c r="AG676" s="101"/>
      <c r="AH676" s="47"/>
      <c r="AI676" s="47"/>
      <c r="AJ676" s="47"/>
      <c r="AK676" s="47"/>
      <c r="AL676" s="47"/>
      <c r="AM676" s="47"/>
      <c r="AN676" s="47"/>
      <c r="AO676" s="47"/>
      <c r="AP676" s="47"/>
      <c r="AQ676" s="47"/>
      <c r="AR676" s="47"/>
      <c r="AS676" s="47"/>
      <c r="AT676" s="47"/>
      <c r="AU676" s="47"/>
      <c r="AV676" s="47"/>
      <c r="AW676" s="47"/>
      <c r="AX676" s="47"/>
      <c r="AY676" s="47"/>
      <c r="AZ676" s="47"/>
      <c r="BA676" s="47"/>
      <c r="BB676" s="47"/>
      <c r="BC676" s="47"/>
      <c r="BD676" s="47"/>
      <c r="BE676" s="47"/>
      <c r="BF676" s="47"/>
      <c r="BG676" s="47"/>
      <c r="BH676" s="47"/>
      <c r="BI676" s="47"/>
      <c r="BJ676" s="47"/>
      <c r="BK676" s="47"/>
      <c r="BL676" s="47"/>
      <c r="BM676" s="47"/>
      <c r="BN676" s="47"/>
      <c r="BO676" s="47"/>
      <c r="BP676" s="47"/>
      <c r="BQ676" s="47"/>
      <c r="BR676" s="47"/>
      <c r="BS676" s="47"/>
      <c r="BT676" s="47"/>
      <c r="BU676" s="47"/>
      <c r="BV676" s="47"/>
      <c r="BW676" s="47"/>
      <c r="BX676" s="47"/>
    </row>
    <row r="677" spans="1:76" s="59" customFormat="1" ht="17.25" customHeight="1" thickTop="1" thickBot="1" x14ac:dyDescent="0.35">
      <c r="A677" s="9"/>
      <c r="B677" s="28" t="s">
        <v>115</v>
      </c>
      <c r="C677" s="21"/>
      <c r="D677" s="28" t="s">
        <v>628</v>
      </c>
      <c r="E677" s="184"/>
      <c r="F677" s="167"/>
      <c r="G677" s="202"/>
      <c r="H677" s="168"/>
      <c r="I677" s="184"/>
      <c r="J677" s="167"/>
      <c r="K677" s="157"/>
      <c r="L677" s="32"/>
      <c r="M677" s="184"/>
      <c r="N677" s="167"/>
      <c r="O677" s="32"/>
      <c r="P677" s="113"/>
      <c r="Q677" s="230">
        <v>43306</v>
      </c>
      <c r="R677" s="167">
        <v>124330</v>
      </c>
      <c r="S677" s="36"/>
      <c r="T677" s="130"/>
      <c r="U677" s="109"/>
      <c r="V677" s="130"/>
      <c r="W677" s="31"/>
      <c r="X677" s="130"/>
      <c r="Y677" s="201"/>
      <c r="Z677" s="130"/>
      <c r="AA677" s="130"/>
      <c r="AB677" s="130"/>
      <c r="AC677" s="85">
        <f t="shared" si="21"/>
        <v>124330</v>
      </c>
      <c r="AD677" s="42"/>
      <c r="AE677" s="24"/>
      <c r="AF677" s="6">
        <f t="shared" si="22"/>
        <v>124330</v>
      </c>
      <c r="AG677" s="101"/>
      <c r="AH677" s="47"/>
      <c r="AI677" s="47"/>
      <c r="AJ677" s="47"/>
      <c r="AK677" s="47"/>
      <c r="AL677" s="47"/>
      <c r="AM677" s="47"/>
      <c r="AN677" s="47"/>
      <c r="AO677" s="47"/>
      <c r="AP677" s="47"/>
      <c r="AQ677" s="47"/>
      <c r="AR677" s="47"/>
      <c r="AS677" s="47"/>
      <c r="AT677" s="47"/>
      <c r="AU677" s="47"/>
      <c r="AV677" s="47"/>
      <c r="AW677" s="47"/>
      <c r="AX677" s="47"/>
      <c r="AY677" s="47"/>
      <c r="AZ677" s="47"/>
      <c r="BA677" s="47"/>
      <c r="BB677" s="47"/>
      <c r="BC677" s="47"/>
      <c r="BD677" s="47"/>
      <c r="BE677" s="47"/>
      <c r="BF677" s="47"/>
      <c r="BG677" s="47"/>
      <c r="BH677" s="47"/>
      <c r="BI677" s="47"/>
      <c r="BJ677" s="47"/>
      <c r="BK677" s="47"/>
      <c r="BL677" s="47"/>
      <c r="BM677" s="47"/>
      <c r="BN677" s="47"/>
      <c r="BO677" s="47"/>
      <c r="BP677" s="47"/>
      <c r="BQ677" s="47"/>
      <c r="BR677" s="47"/>
      <c r="BS677" s="47"/>
      <c r="BT677" s="47"/>
      <c r="BU677" s="47"/>
      <c r="BV677" s="47"/>
      <c r="BW677" s="47"/>
      <c r="BX677" s="47"/>
    </row>
    <row r="678" spans="1:76" s="59" customFormat="1" ht="17.25" customHeight="1" thickTop="1" thickBot="1" x14ac:dyDescent="0.35">
      <c r="A678" s="9"/>
      <c r="B678" s="28" t="s">
        <v>52</v>
      </c>
      <c r="C678" s="21"/>
      <c r="D678" s="28" t="s">
        <v>628</v>
      </c>
      <c r="E678" s="184"/>
      <c r="F678" s="167"/>
      <c r="G678" s="202"/>
      <c r="H678" s="168"/>
      <c r="I678" s="184"/>
      <c r="J678" s="167"/>
      <c r="K678" s="157"/>
      <c r="L678" s="32"/>
      <c r="M678" s="184"/>
      <c r="N678" s="167"/>
      <c r="O678" s="32"/>
      <c r="P678" s="113"/>
      <c r="Q678" s="230"/>
      <c r="R678" s="114"/>
      <c r="S678" s="36"/>
      <c r="T678" s="130"/>
      <c r="U678" s="230">
        <v>43355</v>
      </c>
      <c r="V678" s="167">
        <v>3550</v>
      </c>
      <c r="W678" s="31"/>
      <c r="X678" s="130"/>
      <c r="Y678" s="201"/>
      <c r="Z678" s="130"/>
      <c r="AA678" s="130"/>
      <c r="AB678" s="130"/>
      <c r="AC678" s="85">
        <f t="shared" ref="AC678:AC741" si="23">F678+H678+J678+L678+N678+P678+R678+T678+V678+X678+Z678+AB678</f>
        <v>3550</v>
      </c>
      <c r="AD678" s="42"/>
      <c r="AE678" s="24"/>
      <c r="AF678" s="6">
        <f t="shared" ref="AF678:AF741" si="24">AC678+AD678</f>
        <v>3550</v>
      </c>
      <c r="AG678" s="101"/>
      <c r="AH678" s="47"/>
      <c r="AI678" s="47"/>
      <c r="AJ678" s="47"/>
      <c r="AK678" s="47"/>
      <c r="AL678" s="47"/>
      <c r="AM678" s="47"/>
      <c r="AN678" s="47"/>
      <c r="AO678" s="47"/>
      <c r="AP678" s="47"/>
      <c r="AQ678" s="47"/>
      <c r="AR678" s="47"/>
      <c r="AS678" s="47"/>
      <c r="AT678" s="47"/>
      <c r="AU678" s="47"/>
      <c r="AV678" s="47"/>
      <c r="AW678" s="47"/>
      <c r="AX678" s="47"/>
      <c r="AY678" s="47"/>
      <c r="AZ678" s="47"/>
      <c r="BA678" s="47"/>
      <c r="BB678" s="47"/>
      <c r="BC678" s="47"/>
      <c r="BD678" s="47"/>
      <c r="BE678" s="47"/>
      <c r="BF678" s="47"/>
      <c r="BG678" s="47"/>
      <c r="BH678" s="47"/>
      <c r="BI678" s="47"/>
      <c r="BJ678" s="47"/>
      <c r="BK678" s="47"/>
      <c r="BL678" s="47"/>
      <c r="BM678" s="47"/>
      <c r="BN678" s="47"/>
      <c r="BO678" s="47"/>
      <c r="BP678" s="47"/>
      <c r="BQ678" s="47"/>
      <c r="BR678" s="47"/>
      <c r="BS678" s="47"/>
      <c r="BT678" s="47"/>
      <c r="BU678" s="47"/>
      <c r="BV678" s="47"/>
      <c r="BW678" s="47"/>
      <c r="BX678" s="47"/>
    </row>
    <row r="679" spans="1:76" s="59" customFormat="1" ht="17.25" customHeight="1" thickTop="1" thickBot="1" x14ac:dyDescent="0.35">
      <c r="A679" s="9"/>
      <c r="B679" s="28" t="s">
        <v>214</v>
      </c>
      <c r="C679" s="21"/>
      <c r="D679" s="28" t="s">
        <v>213</v>
      </c>
      <c r="E679" s="184">
        <v>43130</v>
      </c>
      <c r="F679" s="167">
        <v>340990.65</v>
      </c>
      <c r="G679" s="184">
        <v>43146</v>
      </c>
      <c r="H679" s="167">
        <v>28632</v>
      </c>
      <c r="I679" s="184">
        <v>43161</v>
      </c>
      <c r="J679" s="167">
        <v>340990.65</v>
      </c>
      <c r="K679" s="157"/>
      <c r="L679" s="32"/>
      <c r="M679" s="184"/>
      <c r="N679" s="32"/>
      <c r="O679" s="230">
        <v>43272</v>
      </c>
      <c r="P679" s="167">
        <v>192000</v>
      </c>
      <c r="Q679" s="230"/>
      <c r="R679" s="114"/>
      <c r="S679" s="36"/>
      <c r="T679" s="130"/>
      <c r="U679" s="109"/>
      <c r="V679" s="130"/>
      <c r="W679" s="31"/>
      <c r="X679" s="130"/>
      <c r="Y679" s="201"/>
      <c r="Z679" s="130"/>
      <c r="AA679" s="130"/>
      <c r="AB679" s="130"/>
      <c r="AC679" s="85">
        <f t="shared" si="23"/>
        <v>902613.3</v>
      </c>
      <c r="AD679" s="42"/>
      <c r="AE679" s="24"/>
      <c r="AF679" s="6">
        <f t="shared" si="24"/>
        <v>902613.3</v>
      </c>
      <c r="AG679" s="101"/>
      <c r="AH679" s="47"/>
      <c r="AI679" s="47"/>
      <c r="AJ679" s="47"/>
      <c r="AK679" s="47"/>
      <c r="AL679" s="47"/>
      <c r="AM679" s="47"/>
      <c r="AN679" s="47"/>
      <c r="AO679" s="47"/>
      <c r="AP679" s="47"/>
      <c r="AQ679" s="47"/>
      <c r="AR679" s="47"/>
      <c r="AS679" s="47"/>
      <c r="AT679" s="47"/>
      <c r="AU679" s="47"/>
      <c r="AV679" s="47"/>
      <c r="AW679" s="47"/>
      <c r="AX679" s="47"/>
      <c r="AY679" s="47"/>
      <c r="AZ679" s="47"/>
      <c r="BA679" s="47"/>
      <c r="BB679" s="47"/>
      <c r="BC679" s="47"/>
      <c r="BD679" s="47"/>
      <c r="BE679" s="47"/>
      <c r="BF679" s="47"/>
      <c r="BG679" s="47"/>
      <c r="BH679" s="47"/>
      <c r="BI679" s="47"/>
      <c r="BJ679" s="47"/>
      <c r="BK679" s="47"/>
      <c r="BL679" s="47"/>
      <c r="BM679" s="47"/>
      <c r="BN679" s="47"/>
      <c r="BO679" s="47"/>
      <c r="BP679" s="47"/>
      <c r="BQ679" s="47"/>
      <c r="BR679" s="47"/>
      <c r="BS679" s="47"/>
      <c r="BT679" s="47"/>
      <c r="BU679" s="47"/>
      <c r="BV679" s="47"/>
      <c r="BW679" s="47"/>
      <c r="BX679" s="47"/>
    </row>
    <row r="680" spans="1:76" s="59" customFormat="1" ht="17.25" customHeight="1" thickTop="1" thickBot="1" x14ac:dyDescent="0.35">
      <c r="A680" s="9"/>
      <c r="B680" s="28" t="s">
        <v>214</v>
      </c>
      <c r="C680" s="21"/>
      <c r="D680" s="28" t="s">
        <v>213</v>
      </c>
      <c r="E680" s="230">
        <v>43130</v>
      </c>
      <c r="F680" s="246">
        <v>334495.59000000003</v>
      </c>
      <c r="G680" s="230"/>
      <c r="H680" s="152"/>
      <c r="I680" s="184"/>
      <c r="J680" s="150"/>
      <c r="K680" s="157"/>
      <c r="L680" s="32"/>
      <c r="M680" s="184"/>
      <c r="N680" s="32"/>
      <c r="O680" s="32"/>
      <c r="P680" s="113"/>
      <c r="Q680" s="230"/>
      <c r="R680" s="114"/>
      <c r="S680" s="36"/>
      <c r="T680" s="130"/>
      <c r="U680" s="109"/>
      <c r="V680" s="130"/>
      <c r="W680" s="31"/>
      <c r="X680" s="130"/>
      <c r="Y680" s="201"/>
      <c r="Z680" s="130"/>
      <c r="AA680" s="130"/>
      <c r="AB680" s="130"/>
      <c r="AC680" s="85">
        <f t="shared" si="23"/>
        <v>334495.59000000003</v>
      </c>
      <c r="AD680" s="42"/>
      <c r="AE680" s="24"/>
      <c r="AF680" s="6">
        <f t="shared" si="24"/>
        <v>334495.59000000003</v>
      </c>
      <c r="AG680" s="101"/>
      <c r="AH680" s="47"/>
      <c r="AI680" s="47"/>
      <c r="AJ680" s="47"/>
      <c r="AK680" s="47"/>
      <c r="AL680" s="47"/>
      <c r="AM680" s="47"/>
      <c r="AN680" s="47"/>
      <c r="AO680" s="47"/>
      <c r="AP680" s="47"/>
      <c r="AQ680" s="47"/>
      <c r="AR680" s="47"/>
      <c r="AS680" s="47"/>
      <c r="AT680" s="47"/>
      <c r="AU680" s="47"/>
      <c r="AV680" s="47"/>
      <c r="AW680" s="47"/>
      <c r="AX680" s="47"/>
      <c r="AY680" s="47"/>
      <c r="AZ680" s="47"/>
      <c r="BA680" s="47"/>
      <c r="BB680" s="47"/>
      <c r="BC680" s="47"/>
      <c r="BD680" s="47"/>
      <c r="BE680" s="47"/>
      <c r="BF680" s="47"/>
      <c r="BG680" s="47"/>
      <c r="BH680" s="47"/>
      <c r="BI680" s="47"/>
      <c r="BJ680" s="47"/>
      <c r="BK680" s="47"/>
      <c r="BL680" s="47"/>
      <c r="BM680" s="47"/>
      <c r="BN680" s="47"/>
      <c r="BO680" s="47"/>
      <c r="BP680" s="47"/>
      <c r="BQ680" s="47"/>
      <c r="BR680" s="47"/>
      <c r="BS680" s="47"/>
      <c r="BT680" s="47"/>
      <c r="BU680" s="47"/>
      <c r="BV680" s="47"/>
      <c r="BW680" s="47"/>
      <c r="BX680" s="47"/>
    </row>
    <row r="681" spans="1:76" s="59" customFormat="1" ht="17.25" customHeight="1" thickTop="1" thickBot="1" x14ac:dyDescent="0.35">
      <c r="A681" s="9"/>
      <c r="B681" s="28" t="s">
        <v>501</v>
      </c>
      <c r="C681" s="21"/>
      <c r="D681" s="28" t="s">
        <v>500</v>
      </c>
      <c r="E681" s="230"/>
      <c r="F681" s="170"/>
      <c r="G681" s="230"/>
      <c r="H681" s="168"/>
      <c r="I681" s="184"/>
      <c r="J681" s="150"/>
      <c r="K681" s="157"/>
      <c r="L681" s="32"/>
      <c r="M681" s="184">
        <v>43228</v>
      </c>
      <c r="N681" s="32">
        <v>1820</v>
      </c>
      <c r="O681" s="32"/>
      <c r="P681" s="113"/>
      <c r="Q681" s="230"/>
      <c r="R681" s="114"/>
      <c r="S681" s="36"/>
      <c r="T681" s="130"/>
      <c r="U681" s="109"/>
      <c r="V681" s="130"/>
      <c r="W681" s="31"/>
      <c r="X681" s="130"/>
      <c r="Y681" s="201"/>
      <c r="Z681" s="130"/>
      <c r="AA681" s="130"/>
      <c r="AB681" s="130"/>
      <c r="AC681" s="85">
        <f t="shared" si="23"/>
        <v>1820</v>
      </c>
      <c r="AD681" s="42"/>
      <c r="AE681" s="24"/>
      <c r="AF681" s="6">
        <f t="shared" si="24"/>
        <v>1820</v>
      </c>
      <c r="AG681" s="101"/>
      <c r="AH681" s="47"/>
      <c r="AI681" s="47"/>
      <c r="AJ681" s="47"/>
      <c r="AK681" s="47"/>
      <c r="AL681" s="47"/>
      <c r="AM681" s="47"/>
      <c r="AN681" s="47"/>
      <c r="AO681" s="47"/>
      <c r="AP681" s="47"/>
      <c r="AQ681" s="47"/>
      <c r="AR681" s="47"/>
      <c r="AS681" s="47"/>
      <c r="AT681" s="47"/>
      <c r="AU681" s="47"/>
      <c r="AV681" s="47"/>
      <c r="AW681" s="47"/>
      <c r="AX681" s="47"/>
      <c r="AY681" s="47"/>
      <c r="AZ681" s="47"/>
      <c r="BA681" s="47"/>
      <c r="BB681" s="47"/>
      <c r="BC681" s="47"/>
      <c r="BD681" s="47"/>
      <c r="BE681" s="47"/>
      <c r="BF681" s="47"/>
      <c r="BG681" s="47"/>
      <c r="BH681" s="47"/>
      <c r="BI681" s="47"/>
      <c r="BJ681" s="47"/>
      <c r="BK681" s="47"/>
      <c r="BL681" s="47"/>
      <c r="BM681" s="47"/>
      <c r="BN681" s="47"/>
      <c r="BO681" s="47"/>
      <c r="BP681" s="47"/>
      <c r="BQ681" s="47"/>
      <c r="BR681" s="47"/>
      <c r="BS681" s="47"/>
      <c r="BT681" s="47"/>
      <c r="BU681" s="47"/>
      <c r="BV681" s="47"/>
      <c r="BW681" s="47"/>
      <c r="BX681" s="47"/>
    </row>
    <row r="682" spans="1:76" s="59" customFormat="1" ht="17.25" customHeight="1" thickTop="1" thickBot="1" x14ac:dyDescent="0.35">
      <c r="A682" s="9"/>
      <c r="B682" s="28" t="s">
        <v>501</v>
      </c>
      <c r="C682" s="21"/>
      <c r="D682" s="28" t="s">
        <v>500</v>
      </c>
      <c r="E682" s="230"/>
      <c r="F682" s="170"/>
      <c r="G682" s="230"/>
      <c r="H682" s="168"/>
      <c r="I682" s="184"/>
      <c r="J682" s="150"/>
      <c r="K682" s="157"/>
      <c r="L682" s="32"/>
      <c r="M682" s="184">
        <v>43228</v>
      </c>
      <c r="N682" s="32">
        <v>94350</v>
      </c>
      <c r="O682" s="32"/>
      <c r="P682" s="113"/>
      <c r="Q682" s="230"/>
      <c r="R682" s="114"/>
      <c r="S682" s="36"/>
      <c r="T682" s="130"/>
      <c r="U682" s="109"/>
      <c r="V682" s="130"/>
      <c r="W682" s="31"/>
      <c r="X682" s="130"/>
      <c r="Y682" s="201"/>
      <c r="Z682" s="130"/>
      <c r="AA682" s="130"/>
      <c r="AB682" s="130"/>
      <c r="AC682" s="85">
        <f t="shared" si="23"/>
        <v>94350</v>
      </c>
      <c r="AD682" s="42"/>
      <c r="AE682" s="24"/>
      <c r="AF682" s="6">
        <f t="shared" si="24"/>
        <v>94350</v>
      </c>
      <c r="AG682" s="101"/>
      <c r="AH682" s="47"/>
      <c r="AI682" s="47"/>
      <c r="AJ682" s="47"/>
      <c r="AK682" s="47"/>
      <c r="AL682" s="47"/>
      <c r="AM682" s="47"/>
      <c r="AN682" s="47"/>
      <c r="AO682" s="47"/>
      <c r="AP682" s="47"/>
      <c r="AQ682" s="47"/>
      <c r="AR682" s="47"/>
      <c r="AS682" s="47"/>
      <c r="AT682" s="47"/>
      <c r="AU682" s="47"/>
      <c r="AV682" s="47"/>
      <c r="AW682" s="47"/>
      <c r="AX682" s="47"/>
      <c r="AY682" s="47"/>
      <c r="AZ682" s="47"/>
      <c r="BA682" s="47"/>
      <c r="BB682" s="47"/>
      <c r="BC682" s="47"/>
      <c r="BD682" s="47"/>
      <c r="BE682" s="47"/>
      <c r="BF682" s="47"/>
      <c r="BG682" s="47"/>
      <c r="BH682" s="47"/>
      <c r="BI682" s="47"/>
      <c r="BJ682" s="47"/>
      <c r="BK682" s="47"/>
      <c r="BL682" s="47"/>
      <c r="BM682" s="47"/>
      <c r="BN682" s="47"/>
      <c r="BO682" s="47"/>
      <c r="BP682" s="47"/>
      <c r="BQ682" s="47"/>
      <c r="BR682" s="47"/>
      <c r="BS682" s="47"/>
      <c r="BT682" s="47"/>
      <c r="BU682" s="47"/>
      <c r="BV682" s="47"/>
      <c r="BW682" s="47"/>
      <c r="BX682" s="47"/>
    </row>
    <row r="683" spans="1:76" s="59" customFormat="1" ht="17.25" customHeight="1" thickTop="1" thickBot="1" x14ac:dyDescent="0.35">
      <c r="A683" s="9"/>
      <c r="B683" s="28" t="s">
        <v>74</v>
      </c>
      <c r="C683" s="21"/>
      <c r="D683" s="28" t="s">
        <v>613</v>
      </c>
      <c r="E683" s="230"/>
      <c r="F683" s="170"/>
      <c r="G683" s="230"/>
      <c r="H683" s="168"/>
      <c r="I683" s="184"/>
      <c r="J683" s="150"/>
      <c r="K683" s="157"/>
      <c r="L683" s="32"/>
      <c r="M683" s="184"/>
      <c r="N683" s="32"/>
      <c r="O683" s="32"/>
      <c r="P683" s="113"/>
      <c r="Q683" s="230">
        <v>43293</v>
      </c>
      <c r="R683" s="167">
        <v>389902</v>
      </c>
      <c r="S683" s="36"/>
      <c r="T683" s="130"/>
      <c r="U683" s="109"/>
      <c r="V683" s="130"/>
      <c r="W683" s="31"/>
      <c r="X683" s="130"/>
      <c r="Y683" s="201"/>
      <c r="Z683" s="130"/>
      <c r="AA683" s="130"/>
      <c r="AB683" s="130"/>
      <c r="AC683" s="85">
        <f t="shared" si="23"/>
        <v>389902</v>
      </c>
      <c r="AD683" s="42"/>
      <c r="AE683" s="24"/>
      <c r="AF683" s="6">
        <f t="shared" si="24"/>
        <v>389902</v>
      </c>
      <c r="AG683" s="101"/>
      <c r="AH683" s="47"/>
      <c r="AI683" s="47"/>
      <c r="AJ683" s="47"/>
      <c r="AK683" s="47"/>
      <c r="AL683" s="47"/>
      <c r="AM683" s="47"/>
      <c r="AN683" s="47"/>
      <c r="AO683" s="47"/>
      <c r="AP683" s="47"/>
      <c r="AQ683" s="47"/>
      <c r="AR683" s="47"/>
      <c r="AS683" s="47"/>
      <c r="AT683" s="47"/>
      <c r="AU683" s="47"/>
      <c r="AV683" s="47"/>
      <c r="AW683" s="47"/>
      <c r="AX683" s="47"/>
      <c r="AY683" s="47"/>
      <c r="AZ683" s="47"/>
      <c r="BA683" s="47"/>
      <c r="BB683" s="47"/>
      <c r="BC683" s="47"/>
      <c r="BD683" s="47"/>
      <c r="BE683" s="47"/>
      <c r="BF683" s="47"/>
      <c r="BG683" s="47"/>
      <c r="BH683" s="47"/>
      <c r="BI683" s="47"/>
      <c r="BJ683" s="47"/>
      <c r="BK683" s="47"/>
      <c r="BL683" s="47"/>
      <c r="BM683" s="47"/>
      <c r="BN683" s="47"/>
      <c r="BO683" s="47"/>
      <c r="BP683" s="47"/>
      <c r="BQ683" s="47"/>
      <c r="BR683" s="47"/>
      <c r="BS683" s="47"/>
      <c r="BT683" s="47"/>
      <c r="BU683" s="47"/>
      <c r="BV683" s="47"/>
      <c r="BW683" s="47"/>
      <c r="BX683" s="47"/>
    </row>
    <row r="684" spans="1:76" s="59" customFormat="1" ht="17.25" customHeight="1" thickTop="1" thickBot="1" x14ac:dyDescent="0.35">
      <c r="A684" s="9"/>
      <c r="B684" s="233" t="s">
        <v>256</v>
      </c>
      <c r="C684" s="21"/>
      <c r="D684" s="28" t="s">
        <v>139</v>
      </c>
      <c r="E684" s="230">
        <v>43111</v>
      </c>
      <c r="F684" s="246">
        <v>30240</v>
      </c>
      <c r="G684" s="230"/>
      <c r="H684" s="168"/>
      <c r="I684" s="184"/>
      <c r="J684" s="150"/>
      <c r="K684" s="157"/>
      <c r="L684" s="32"/>
      <c r="M684" s="184"/>
      <c r="N684" s="32"/>
      <c r="O684" s="32"/>
      <c r="P684" s="113"/>
      <c r="Q684" s="230"/>
      <c r="R684" s="114"/>
      <c r="S684" s="36"/>
      <c r="T684" s="130"/>
      <c r="U684" s="230">
        <v>43370</v>
      </c>
      <c r="V684" s="253">
        <v>513100</v>
      </c>
      <c r="W684" s="31"/>
      <c r="X684" s="130"/>
      <c r="Y684" s="201"/>
      <c r="Z684" s="130"/>
      <c r="AA684" s="130"/>
      <c r="AB684" s="130"/>
      <c r="AC684" s="85">
        <f t="shared" si="23"/>
        <v>543340</v>
      </c>
      <c r="AD684" s="42"/>
      <c r="AE684" s="24"/>
      <c r="AF684" s="6">
        <f t="shared" si="24"/>
        <v>543340</v>
      </c>
      <c r="AG684" s="101"/>
      <c r="AH684" s="47"/>
      <c r="AI684" s="47"/>
      <c r="AJ684" s="47"/>
      <c r="AK684" s="47"/>
      <c r="AL684" s="47"/>
      <c r="AM684" s="47"/>
      <c r="AN684" s="47"/>
      <c r="AO684" s="47"/>
      <c r="AP684" s="47"/>
      <c r="AQ684" s="47"/>
      <c r="AR684" s="47"/>
      <c r="AS684" s="47"/>
      <c r="AT684" s="47"/>
      <c r="AU684" s="47"/>
      <c r="AV684" s="47"/>
      <c r="AW684" s="47"/>
      <c r="AX684" s="47"/>
      <c r="AY684" s="47"/>
      <c r="AZ684" s="47"/>
      <c r="BA684" s="47"/>
      <c r="BB684" s="47"/>
      <c r="BC684" s="47"/>
      <c r="BD684" s="47"/>
      <c r="BE684" s="47"/>
      <c r="BF684" s="47"/>
      <c r="BG684" s="47"/>
      <c r="BH684" s="47"/>
      <c r="BI684" s="47"/>
      <c r="BJ684" s="47"/>
      <c r="BK684" s="47"/>
      <c r="BL684" s="47"/>
      <c r="BM684" s="47"/>
      <c r="BN684" s="47"/>
      <c r="BO684" s="47"/>
      <c r="BP684" s="47"/>
      <c r="BQ684" s="47"/>
      <c r="BR684" s="47"/>
      <c r="BS684" s="47"/>
      <c r="BT684" s="47"/>
      <c r="BU684" s="47"/>
      <c r="BV684" s="47"/>
      <c r="BW684" s="47"/>
      <c r="BX684" s="47"/>
    </row>
    <row r="685" spans="1:76" s="59" customFormat="1" ht="17.25" customHeight="1" thickTop="1" thickBot="1" x14ac:dyDescent="0.35">
      <c r="A685" s="9"/>
      <c r="B685" s="233" t="s">
        <v>256</v>
      </c>
      <c r="C685" s="21"/>
      <c r="D685" s="28" t="s">
        <v>139</v>
      </c>
      <c r="E685" s="230">
        <v>43112</v>
      </c>
      <c r="F685" s="246">
        <v>2674</v>
      </c>
      <c r="G685" s="230"/>
      <c r="H685" s="168"/>
      <c r="I685" s="184"/>
      <c r="J685" s="150"/>
      <c r="K685" s="157"/>
      <c r="L685" s="32"/>
      <c r="M685" s="184"/>
      <c r="N685" s="32"/>
      <c r="O685" s="32"/>
      <c r="P685" s="113"/>
      <c r="Q685" s="230"/>
      <c r="R685" s="114"/>
      <c r="S685" s="36"/>
      <c r="T685" s="130"/>
      <c r="U685" s="109"/>
      <c r="V685" s="130"/>
      <c r="W685" s="31"/>
      <c r="X685" s="130"/>
      <c r="Y685" s="201"/>
      <c r="Z685" s="130"/>
      <c r="AA685" s="130"/>
      <c r="AB685" s="130"/>
      <c r="AC685" s="85">
        <f t="shared" si="23"/>
        <v>2674</v>
      </c>
      <c r="AD685" s="42"/>
      <c r="AE685" s="24"/>
      <c r="AF685" s="6">
        <f t="shared" si="24"/>
        <v>2674</v>
      </c>
      <c r="AG685" s="101"/>
      <c r="AH685" s="47"/>
      <c r="AI685" s="47"/>
      <c r="AJ685" s="47"/>
      <c r="AK685" s="47"/>
      <c r="AL685" s="47"/>
      <c r="AM685" s="47"/>
      <c r="AN685" s="47"/>
      <c r="AO685" s="47"/>
      <c r="AP685" s="47"/>
      <c r="AQ685" s="47"/>
      <c r="AR685" s="47"/>
      <c r="AS685" s="47"/>
      <c r="AT685" s="47"/>
      <c r="AU685" s="47"/>
      <c r="AV685" s="47"/>
      <c r="AW685" s="47"/>
      <c r="AX685" s="47"/>
      <c r="AY685" s="47"/>
      <c r="AZ685" s="47"/>
      <c r="BA685" s="47"/>
      <c r="BB685" s="47"/>
      <c r="BC685" s="47"/>
      <c r="BD685" s="47"/>
      <c r="BE685" s="47"/>
      <c r="BF685" s="47"/>
      <c r="BG685" s="47"/>
      <c r="BH685" s="47"/>
      <c r="BI685" s="47"/>
      <c r="BJ685" s="47"/>
      <c r="BK685" s="47"/>
      <c r="BL685" s="47"/>
      <c r="BM685" s="47"/>
      <c r="BN685" s="47"/>
      <c r="BO685" s="47"/>
      <c r="BP685" s="47"/>
      <c r="BQ685" s="47"/>
      <c r="BR685" s="47"/>
      <c r="BS685" s="47"/>
      <c r="BT685" s="47"/>
      <c r="BU685" s="47"/>
      <c r="BV685" s="47"/>
      <c r="BW685" s="47"/>
      <c r="BX685" s="47"/>
    </row>
    <row r="686" spans="1:76" s="59" customFormat="1" ht="17.25" customHeight="1" thickTop="1" thickBot="1" x14ac:dyDescent="0.35">
      <c r="A686" s="9"/>
      <c r="B686" s="233" t="s">
        <v>256</v>
      </c>
      <c r="C686" s="21"/>
      <c r="D686" s="28" t="s">
        <v>139</v>
      </c>
      <c r="E686" s="230">
        <v>43124</v>
      </c>
      <c r="F686" s="246">
        <v>215100</v>
      </c>
      <c r="G686" s="230"/>
      <c r="H686" s="168"/>
      <c r="I686" s="184"/>
      <c r="J686" s="150"/>
      <c r="K686" s="157"/>
      <c r="L686" s="32"/>
      <c r="M686" s="184"/>
      <c r="N686" s="32"/>
      <c r="O686" s="32"/>
      <c r="P686" s="113"/>
      <c r="Q686" s="230"/>
      <c r="R686" s="114"/>
      <c r="S686" s="36"/>
      <c r="T686" s="130"/>
      <c r="U686" s="109"/>
      <c r="V686" s="130"/>
      <c r="W686" s="31"/>
      <c r="X686" s="130"/>
      <c r="Y686" s="201"/>
      <c r="Z686" s="130"/>
      <c r="AA686" s="130"/>
      <c r="AB686" s="130"/>
      <c r="AC686" s="85">
        <f t="shared" si="23"/>
        <v>215100</v>
      </c>
      <c r="AD686" s="42"/>
      <c r="AE686" s="24"/>
      <c r="AF686" s="6">
        <f t="shared" si="24"/>
        <v>215100</v>
      </c>
      <c r="AG686" s="101"/>
      <c r="AH686" s="47"/>
      <c r="AI686" s="47"/>
      <c r="AJ686" s="47"/>
      <c r="AK686" s="47"/>
      <c r="AL686" s="47"/>
      <c r="AM686" s="47"/>
      <c r="AN686" s="47"/>
      <c r="AO686" s="47"/>
      <c r="AP686" s="47"/>
      <c r="AQ686" s="47"/>
      <c r="AR686" s="47"/>
      <c r="AS686" s="47"/>
      <c r="AT686" s="47"/>
      <c r="AU686" s="47"/>
      <c r="AV686" s="47"/>
      <c r="AW686" s="47"/>
      <c r="AX686" s="47"/>
      <c r="AY686" s="47"/>
      <c r="AZ686" s="47"/>
      <c r="BA686" s="47"/>
      <c r="BB686" s="47"/>
      <c r="BC686" s="47"/>
      <c r="BD686" s="47"/>
      <c r="BE686" s="47"/>
      <c r="BF686" s="47"/>
      <c r="BG686" s="47"/>
      <c r="BH686" s="47"/>
      <c r="BI686" s="47"/>
      <c r="BJ686" s="47"/>
      <c r="BK686" s="47"/>
      <c r="BL686" s="47"/>
      <c r="BM686" s="47"/>
      <c r="BN686" s="47"/>
      <c r="BO686" s="47"/>
      <c r="BP686" s="47"/>
      <c r="BQ686" s="47"/>
      <c r="BR686" s="47"/>
      <c r="BS686" s="47"/>
      <c r="BT686" s="47"/>
      <c r="BU686" s="47"/>
      <c r="BV686" s="47"/>
      <c r="BW686" s="47"/>
      <c r="BX686" s="47"/>
    </row>
    <row r="687" spans="1:76" s="59" customFormat="1" ht="17.25" customHeight="1" thickTop="1" thickBot="1" x14ac:dyDescent="0.35">
      <c r="A687" s="9"/>
      <c r="B687" s="233" t="s">
        <v>813</v>
      </c>
      <c r="C687" s="21"/>
      <c r="D687" s="28" t="s">
        <v>633</v>
      </c>
      <c r="E687" s="230"/>
      <c r="F687" s="170"/>
      <c r="G687" s="230"/>
      <c r="H687" s="168"/>
      <c r="I687" s="184"/>
      <c r="J687" s="150"/>
      <c r="K687" s="157"/>
      <c r="L687" s="32"/>
      <c r="M687" s="184"/>
      <c r="N687" s="32"/>
      <c r="O687" s="32"/>
      <c r="P687" s="113"/>
      <c r="Q687" s="230"/>
      <c r="R687" s="114"/>
      <c r="S687" s="36"/>
      <c r="T687" s="130"/>
      <c r="U687" s="109"/>
      <c r="V687" s="130"/>
      <c r="W687" s="31"/>
      <c r="X687" s="130"/>
      <c r="Y687" s="201"/>
      <c r="Z687" s="130"/>
      <c r="AA687" s="230">
        <v>43440</v>
      </c>
      <c r="AB687" s="167">
        <v>200710</v>
      </c>
      <c r="AC687" s="85">
        <f t="shared" si="23"/>
        <v>200710</v>
      </c>
      <c r="AD687" s="42"/>
      <c r="AE687" s="24"/>
      <c r="AF687" s="6">
        <f t="shared" si="24"/>
        <v>200710</v>
      </c>
      <c r="AG687" s="101"/>
      <c r="AH687" s="47"/>
      <c r="AI687" s="47"/>
      <c r="AJ687" s="47"/>
      <c r="AK687" s="47"/>
      <c r="AL687" s="47"/>
      <c r="AM687" s="47"/>
      <c r="AN687" s="47"/>
      <c r="AO687" s="47"/>
      <c r="AP687" s="47"/>
      <c r="AQ687" s="47"/>
      <c r="AR687" s="47"/>
      <c r="AS687" s="47"/>
      <c r="AT687" s="47"/>
      <c r="AU687" s="47"/>
      <c r="AV687" s="47"/>
      <c r="AW687" s="47"/>
      <c r="AX687" s="47"/>
      <c r="AY687" s="47"/>
      <c r="AZ687" s="47"/>
      <c r="BA687" s="47"/>
      <c r="BB687" s="47"/>
      <c r="BC687" s="47"/>
      <c r="BD687" s="47"/>
      <c r="BE687" s="47"/>
      <c r="BF687" s="47"/>
      <c r="BG687" s="47"/>
      <c r="BH687" s="47"/>
      <c r="BI687" s="47"/>
      <c r="BJ687" s="47"/>
      <c r="BK687" s="47"/>
      <c r="BL687" s="47"/>
      <c r="BM687" s="47"/>
      <c r="BN687" s="47"/>
      <c r="BO687" s="47"/>
      <c r="BP687" s="47"/>
      <c r="BQ687" s="47"/>
      <c r="BR687" s="47"/>
      <c r="BS687" s="47"/>
      <c r="BT687" s="47"/>
      <c r="BU687" s="47"/>
      <c r="BV687" s="47"/>
      <c r="BW687" s="47"/>
      <c r="BX687" s="47"/>
    </row>
    <row r="688" spans="1:76" s="59" customFormat="1" ht="17.25" customHeight="1" thickTop="1" thickBot="1" x14ac:dyDescent="0.35">
      <c r="A688" s="9"/>
      <c r="B688" s="28" t="s">
        <v>52</v>
      </c>
      <c r="C688" s="21"/>
      <c r="D688" s="28" t="s">
        <v>91</v>
      </c>
      <c r="E688" s="230"/>
      <c r="F688" s="170"/>
      <c r="G688" s="230">
        <v>43143</v>
      </c>
      <c r="H688" s="167">
        <v>19909.759999999998</v>
      </c>
      <c r="I688" s="184"/>
      <c r="J688" s="150"/>
      <c r="K688" s="157"/>
      <c r="L688" s="32"/>
      <c r="M688" s="184"/>
      <c r="N688" s="32"/>
      <c r="O688" s="32"/>
      <c r="P688" s="113"/>
      <c r="Q688" s="230"/>
      <c r="R688" s="114"/>
      <c r="S688" s="36"/>
      <c r="T688" s="130"/>
      <c r="U688" s="109"/>
      <c r="V688" s="130"/>
      <c r="W688" s="31"/>
      <c r="X688" s="130"/>
      <c r="Y688" s="201"/>
      <c r="Z688" s="130"/>
      <c r="AA688" s="130"/>
      <c r="AB688" s="130"/>
      <c r="AC688" s="85">
        <f t="shared" si="23"/>
        <v>19909.759999999998</v>
      </c>
      <c r="AD688" s="42"/>
      <c r="AE688" s="24"/>
      <c r="AF688" s="6">
        <f t="shared" si="24"/>
        <v>19909.759999999998</v>
      </c>
      <c r="AG688" s="101"/>
      <c r="AH688" s="47"/>
      <c r="AI688" s="47"/>
      <c r="AJ688" s="47"/>
      <c r="AK688" s="47"/>
      <c r="AL688" s="47"/>
      <c r="AM688" s="47"/>
      <c r="AN688" s="47"/>
      <c r="AO688" s="47"/>
      <c r="AP688" s="47"/>
      <c r="AQ688" s="47"/>
      <c r="AR688" s="47"/>
      <c r="AS688" s="47"/>
      <c r="AT688" s="47"/>
      <c r="AU688" s="47"/>
      <c r="AV688" s="47"/>
      <c r="AW688" s="47"/>
      <c r="AX688" s="47"/>
      <c r="AY688" s="47"/>
      <c r="AZ688" s="47"/>
      <c r="BA688" s="47"/>
      <c r="BB688" s="47"/>
      <c r="BC688" s="47"/>
      <c r="BD688" s="47"/>
      <c r="BE688" s="47"/>
      <c r="BF688" s="47"/>
      <c r="BG688" s="47"/>
      <c r="BH688" s="47"/>
      <c r="BI688" s="47"/>
      <c r="BJ688" s="47"/>
      <c r="BK688" s="47"/>
      <c r="BL688" s="47"/>
      <c r="BM688" s="47"/>
      <c r="BN688" s="47"/>
      <c r="BO688" s="47"/>
      <c r="BP688" s="47"/>
      <c r="BQ688" s="47"/>
      <c r="BR688" s="47"/>
      <c r="BS688" s="47"/>
      <c r="BT688" s="47"/>
      <c r="BU688" s="47"/>
      <c r="BV688" s="47"/>
      <c r="BW688" s="47"/>
      <c r="BX688" s="47"/>
    </row>
    <row r="689" spans="1:76" s="59" customFormat="1" ht="17.25" customHeight="1" thickTop="1" thickBot="1" x14ac:dyDescent="0.35">
      <c r="A689" s="9"/>
      <c r="B689" s="232" t="s">
        <v>585</v>
      </c>
      <c r="C689" s="21"/>
      <c r="D689" s="28" t="s">
        <v>239</v>
      </c>
      <c r="E689" s="230"/>
      <c r="F689" s="170"/>
      <c r="G689" s="230"/>
      <c r="H689" s="168"/>
      <c r="I689" s="184">
        <v>43180</v>
      </c>
      <c r="J689" s="167">
        <v>11440</v>
      </c>
      <c r="K689" s="184">
        <v>43209</v>
      </c>
      <c r="L689" s="167">
        <v>64156.18</v>
      </c>
      <c r="M689" s="184"/>
      <c r="N689" s="32"/>
      <c r="O689" s="230">
        <v>43273</v>
      </c>
      <c r="P689" s="167">
        <v>110062.26</v>
      </c>
      <c r="Q689" s="230">
        <v>43307</v>
      </c>
      <c r="R689" s="167">
        <v>181038</v>
      </c>
      <c r="S689" s="36"/>
      <c r="T689" s="130"/>
      <c r="U689" s="109"/>
      <c r="V689" s="130"/>
      <c r="W689" s="230">
        <v>43377</v>
      </c>
      <c r="X689" s="167">
        <v>3490</v>
      </c>
      <c r="Y689" s="201"/>
      <c r="Z689" s="130"/>
      <c r="AA689" s="130"/>
      <c r="AB689" s="130"/>
      <c r="AC689" s="85">
        <f t="shared" si="23"/>
        <v>370186.44</v>
      </c>
      <c r="AD689" s="42"/>
      <c r="AE689" s="24"/>
      <c r="AF689" s="6">
        <f t="shared" si="24"/>
        <v>370186.44</v>
      </c>
      <c r="AG689" s="101"/>
      <c r="AH689" s="47"/>
      <c r="AI689" s="47"/>
      <c r="AJ689" s="47"/>
      <c r="AK689" s="47"/>
      <c r="AL689" s="47"/>
      <c r="AM689" s="47"/>
      <c r="AN689" s="47"/>
      <c r="AO689" s="47"/>
      <c r="AP689" s="47"/>
      <c r="AQ689" s="47"/>
      <c r="AR689" s="47"/>
      <c r="AS689" s="47"/>
      <c r="AT689" s="47"/>
      <c r="AU689" s="47"/>
      <c r="AV689" s="47"/>
      <c r="AW689" s="47"/>
      <c r="AX689" s="47"/>
      <c r="AY689" s="47"/>
      <c r="AZ689" s="47"/>
      <c r="BA689" s="47"/>
      <c r="BB689" s="47"/>
      <c r="BC689" s="47"/>
      <c r="BD689" s="47"/>
      <c r="BE689" s="47"/>
      <c r="BF689" s="47"/>
      <c r="BG689" s="47"/>
      <c r="BH689" s="47"/>
      <c r="BI689" s="47"/>
      <c r="BJ689" s="47"/>
      <c r="BK689" s="47"/>
      <c r="BL689" s="47"/>
      <c r="BM689" s="47"/>
      <c r="BN689" s="47"/>
      <c r="BO689" s="47"/>
      <c r="BP689" s="47"/>
      <c r="BQ689" s="47"/>
      <c r="BR689" s="47"/>
      <c r="BS689" s="47"/>
      <c r="BT689" s="47"/>
      <c r="BU689" s="47"/>
      <c r="BV689" s="47"/>
      <c r="BW689" s="47"/>
      <c r="BX689" s="47"/>
    </row>
    <row r="690" spans="1:76" s="59" customFormat="1" ht="17.25" customHeight="1" thickTop="1" thickBot="1" x14ac:dyDescent="0.35">
      <c r="A690" s="9"/>
      <c r="B690" s="232" t="s">
        <v>585</v>
      </c>
      <c r="C690" s="21"/>
      <c r="D690" s="28" t="s">
        <v>239</v>
      </c>
      <c r="E690" s="230">
        <v>43122</v>
      </c>
      <c r="F690" s="246">
        <v>9436</v>
      </c>
      <c r="G690" s="230"/>
      <c r="H690" s="167"/>
      <c r="I690" s="184"/>
      <c r="J690" s="150"/>
      <c r="K690" s="184">
        <v>43208</v>
      </c>
      <c r="L690" s="167">
        <v>42353.3</v>
      </c>
      <c r="M690" s="184"/>
      <c r="N690" s="32"/>
      <c r="O690" s="32"/>
      <c r="P690" s="113"/>
      <c r="Q690" s="230"/>
      <c r="R690" s="114"/>
      <c r="S690" s="36"/>
      <c r="T690" s="130"/>
      <c r="U690" s="109"/>
      <c r="V690" s="130"/>
      <c r="W690" s="230">
        <v>43383</v>
      </c>
      <c r="X690" s="167">
        <v>42592</v>
      </c>
      <c r="Y690" s="201"/>
      <c r="Z690" s="130"/>
      <c r="AA690" s="130"/>
      <c r="AB690" s="130"/>
      <c r="AC690" s="85">
        <f t="shared" si="23"/>
        <v>94381.3</v>
      </c>
      <c r="AD690" s="42"/>
      <c r="AE690" s="24"/>
      <c r="AF690" s="6">
        <f t="shared" si="24"/>
        <v>94381.3</v>
      </c>
      <c r="AG690" s="101"/>
      <c r="AH690" s="47"/>
      <c r="AI690" s="47"/>
      <c r="AJ690" s="47"/>
      <c r="AK690" s="47"/>
      <c r="AL690" s="47"/>
      <c r="AM690" s="47"/>
      <c r="AN690" s="47"/>
      <c r="AO690" s="47"/>
      <c r="AP690" s="47"/>
      <c r="AQ690" s="47"/>
      <c r="AR690" s="47"/>
      <c r="AS690" s="47"/>
      <c r="AT690" s="47"/>
      <c r="AU690" s="47"/>
      <c r="AV690" s="47"/>
      <c r="AW690" s="47"/>
      <c r="AX690" s="47"/>
      <c r="AY690" s="47"/>
      <c r="AZ690" s="47"/>
      <c r="BA690" s="47"/>
      <c r="BB690" s="47"/>
      <c r="BC690" s="47"/>
      <c r="BD690" s="47"/>
      <c r="BE690" s="47"/>
      <c r="BF690" s="47"/>
      <c r="BG690" s="47"/>
      <c r="BH690" s="47"/>
      <c r="BI690" s="47"/>
      <c r="BJ690" s="47"/>
      <c r="BK690" s="47"/>
      <c r="BL690" s="47"/>
      <c r="BM690" s="47"/>
      <c r="BN690" s="47"/>
      <c r="BO690" s="47"/>
      <c r="BP690" s="47"/>
      <c r="BQ690" s="47"/>
      <c r="BR690" s="47"/>
      <c r="BS690" s="47"/>
      <c r="BT690" s="47"/>
      <c r="BU690" s="47"/>
      <c r="BV690" s="47"/>
      <c r="BW690" s="47"/>
      <c r="BX690" s="47"/>
    </row>
    <row r="691" spans="1:76" s="59" customFormat="1" ht="17.25" customHeight="1" thickTop="1" thickBot="1" x14ac:dyDescent="0.35">
      <c r="A691" s="9"/>
      <c r="B691" s="232" t="s">
        <v>585</v>
      </c>
      <c r="C691" s="21"/>
      <c r="D691" s="28" t="s">
        <v>239</v>
      </c>
      <c r="E691" s="230"/>
      <c r="F691" s="170"/>
      <c r="G691" s="230"/>
      <c r="H691" s="167"/>
      <c r="I691" s="184"/>
      <c r="J691" s="150"/>
      <c r="K691" s="184">
        <v>43199</v>
      </c>
      <c r="L691" s="167">
        <v>42500</v>
      </c>
      <c r="M691" s="184"/>
      <c r="N691" s="32"/>
      <c r="O691" s="32"/>
      <c r="P691" s="113"/>
      <c r="Q691" s="230"/>
      <c r="R691" s="114"/>
      <c r="S691" s="36"/>
      <c r="T691" s="130"/>
      <c r="U691" s="109"/>
      <c r="V691" s="130"/>
      <c r="W691" s="31"/>
      <c r="X691" s="130"/>
      <c r="Y691" s="201"/>
      <c r="Z691" s="130"/>
      <c r="AA691" s="130"/>
      <c r="AB691" s="130"/>
      <c r="AC691" s="85">
        <f t="shared" si="23"/>
        <v>42500</v>
      </c>
      <c r="AD691" s="42"/>
      <c r="AE691" s="24"/>
      <c r="AF691" s="6">
        <f t="shared" si="24"/>
        <v>42500</v>
      </c>
      <c r="AG691" s="101"/>
      <c r="AH691" s="47"/>
      <c r="AI691" s="47"/>
      <c r="AJ691" s="47"/>
      <c r="AK691" s="47"/>
      <c r="AL691" s="47"/>
      <c r="AM691" s="47"/>
      <c r="AN691" s="47"/>
      <c r="AO691" s="47"/>
      <c r="AP691" s="47"/>
      <c r="AQ691" s="47"/>
      <c r="AR691" s="47"/>
      <c r="AS691" s="47"/>
      <c r="AT691" s="47"/>
      <c r="AU691" s="47"/>
      <c r="AV691" s="47"/>
      <c r="AW691" s="47"/>
      <c r="AX691" s="47"/>
      <c r="AY691" s="47"/>
      <c r="AZ691" s="47"/>
      <c r="BA691" s="47"/>
      <c r="BB691" s="47"/>
      <c r="BC691" s="47"/>
      <c r="BD691" s="47"/>
      <c r="BE691" s="47"/>
      <c r="BF691" s="47"/>
      <c r="BG691" s="47"/>
      <c r="BH691" s="47"/>
      <c r="BI691" s="47"/>
      <c r="BJ691" s="47"/>
      <c r="BK691" s="47"/>
      <c r="BL691" s="47"/>
      <c r="BM691" s="47"/>
      <c r="BN691" s="47"/>
      <c r="BO691" s="47"/>
      <c r="BP691" s="47"/>
      <c r="BQ691" s="47"/>
      <c r="BR691" s="47"/>
      <c r="BS691" s="47"/>
      <c r="BT691" s="47"/>
      <c r="BU691" s="47"/>
      <c r="BV691" s="47"/>
      <c r="BW691" s="47"/>
      <c r="BX691" s="47"/>
    </row>
    <row r="692" spans="1:76" s="59" customFormat="1" ht="17.25" customHeight="1" thickTop="1" thickBot="1" x14ac:dyDescent="0.35">
      <c r="A692" s="9"/>
      <c r="B692" s="232" t="s">
        <v>585</v>
      </c>
      <c r="C692" s="21"/>
      <c r="D692" s="28" t="s">
        <v>239</v>
      </c>
      <c r="E692" s="230"/>
      <c r="F692" s="170"/>
      <c r="G692" s="230"/>
      <c r="H692" s="168"/>
      <c r="I692" s="184"/>
      <c r="J692" s="150"/>
      <c r="K692" s="184">
        <v>43213</v>
      </c>
      <c r="L692" s="167">
        <v>9343.15</v>
      </c>
      <c r="M692" s="184">
        <v>43251</v>
      </c>
      <c r="N692" s="167">
        <v>74745.33</v>
      </c>
      <c r="O692" s="32"/>
      <c r="P692" s="113"/>
      <c r="Q692" s="230"/>
      <c r="R692" s="114"/>
      <c r="S692" s="36"/>
      <c r="T692" s="130"/>
      <c r="U692" s="109"/>
      <c r="V692" s="130"/>
      <c r="W692" s="31"/>
      <c r="X692" s="130"/>
      <c r="Y692" s="201"/>
      <c r="Z692" s="130"/>
      <c r="AA692" s="130"/>
      <c r="AB692" s="130"/>
      <c r="AC692" s="85">
        <f t="shared" si="23"/>
        <v>84088.48</v>
      </c>
      <c r="AD692" s="42"/>
      <c r="AE692" s="24"/>
      <c r="AF692" s="6">
        <f t="shared" si="24"/>
        <v>84088.48</v>
      </c>
      <c r="AG692" s="101"/>
      <c r="AH692" s="47"/>
      <c r="AI692" s="47"/>
      <c r="AJ692" s="47"/>
      <c r="AK692" s="47"/>
      <c r="AL692" s="47"/>
      <c r="AM692" s="47"/>
      <c r="AN692" s="47"/>
      <c r="AO692" s="47"/>
      <c r="AP692" s="47"/>
      <c r="AQ692" s="47"/>
      <c r="AR692" s="47"/>
      <c r="AS692" s="47"/>
      <c r="AT692" s="47"/>
      <c r="AU692" s="47"/>
      <c r="AV692" s="47"/>
      <c r="AW692" s="47"/>
      <c r="AX692" s="47"/>
      <c r="AY692" s="47"/>
      <c r="AZ692" s="47"/>
      <c r="BA692" s="47"/>
      <c r="BB692" s="47"/>
      <c r="BC692" s="47"/>
      <c r="BD692" s="47"/>
      <c r="BE692" s="47"/>
      <c r="BF692" s="47"/>
      <c r="BG692" s="47"/>
      <c r="BH692" s="47"/>
      <c r="BI692" s="47"/>
      <c r="BJ692" s="47"/>
      <c r="BK692" s="47"/>
      <c r="BL692" s="47"/>
      <c r="BM692" s="47"/>
      <c r="BN692" s="47"/>
      <c r="BO692" s="47"/>
      <c r="BP692" s="47"/>
      <c r="BQ692" s="47"/>
      <c r="BR692" s="47"/>
      <c r="BS692" s="47"/>
      <c r="BT692" s="47"/>
      <c r="BU692" s="47"/>
      <c r="BV692" s="47"/>
      <c r="BW692" s="47"/>
      <c r="BX692" s="47"/>
    </row>
    <row r="693" spans="1:76" s="59" customFormat="1" ht="17.25" customHeight="1" thickTop="1" thickBot="1" x14ac:dyDescent="0.35">
      <c r="A693" s="9"/>
      <c r="B693" s="232" t="s">
        <v>222</v>
      </c>
      <c r="C693" s="21"/>
      <c r="D693" s="28" t="s">
        <v>310</v>
      </c>
      <c r="E693" s="184"/>
      <c r="F693" s="170"/>
      <c r="G693" s="230">
        <v>43151</v>
      </c>
      <c r="H693" s="167">
        <v>107000</v>
      </c>
      <c r="I693" s="230">
        <v>43181</v>
      </c>
      <c r="J693" s="167">
        <v>126166.04</v>
      </c>
      <c r="K693" s="230">
        <v>43218</v>
      </c>
      <c r="L693" s="167">
        <v>3802.73</v>
      </c>
      <c r="M693" s="184"/>
      <c r="N693" s="32"/>
      <c r="O693" s="32"/>
      <c r="P693" s="113"/>
      <c r="Q693" s="230"/>
      <c r="R693" s="167"/>
      <c r="S693" s="36"/>
      <c r="T693" s="130"/>
      <c r="U693" s="109"/>
      <c r="V693" s="130"/>
      <c r="W693" s="31"/>
      <c r="X693" s="130"/>
      <c r="Y693" s="201"/>
      <c r="Z693" s="130"/>
      <c r="AA693" s="130"/>
      <c r="AB693" s="130"/>
      <c r="AC693" s="85">
        <f t="shared" si="23"/>
        <v>236968.77</v>
      </c>
      <c r="AD693" s="42"/>
      <c r="AE693" s="24"/>
      <c r="AF693" s="6">
        <f t="shared" si="24"/>
        <v>236968.77</v>
      </c>
      <c r="AG693" s="101"/>
      <c r="AH693" s="47"/>
      <c r="AI693" s="47"/>
      <c r="AJ693" s="47"/>
      <c r="AK693" s="47"/>
      <c r="AL693" s="47"/>
      <c r="AM693" s="47"/>
      <c r="AN693" s="47"/>
      <c r="AO693" s="47"/>
      <c r="AP693" s="47"/>
      <c r="AQ693" s="47"/>
      <c r="AR693" s="47"/>
      <c r="AS693" s="47"/>
      <c r="AT693" s="47"/>
      <c r="AU693" s="47"/>
      <c r="AV693" s="47"/>
      <c r="AW693" s="47"/>
      <c r="AX693" s="47"/>
      <c r="AY693" s="47"/>
      <c r="AZ693" s="47"/>
      <c r="BA693" s="47"/>
      <c r="BB693" s="47"/>
      <c r="BC693" s="47"/>
      <c r="BD693" s="47"/>
      <c r="BE693" s="47"/>
      <c r="BF693" s="47"/>
      <c r="BG693" s="47"/>
      <c r="BH693" s="47"/>
      <c r="BI693" s="47"/>
      <c r="BJ693" s="47"/>
      <c r="BK693" s="47"/>
      <c r="BL693" s="47"/>
      <c r="BM693" s="47"/>
      <c r="BN693" s="47"/>
      <c r="BO693" s="47"/>
      <c r="BP693" s="47"/>
      <c r="BQ693" s="47"/>
      <c r="BR693" s="47"/>
      <c r="BS693" s="47"/>
      <c r="BT693" s="47"/>
      <c r="BU693" s="47"/>
      <c r="BV693" s="47"/>
      <c r="BW693" s="47"/>
      <c r="BX693" s="47"/>
    </row>
    <row r="694" spans="1:76" s="59" customFormat="1" ht="17.25" customHeight="1" thickTop="1" thickBot="1" x14ac:dyDescent="0.35">
      <c r="A694" s="9"/>
      <c r="B694" s="232" t="s">
        <v>588</v>
      </c>
      <c r="C694" s="21"/>
      <c r="D694" s="28" t="s">
        <v>403</v>
      </c>
      <c r="E694" s="184"/>
      <c r="F694" s="170"/>
      <c r="G694" s="230"/>
      <c r="H694" s="168"/>
      <c r="I694" s="230">
        <v>43175</v>
      </c>
      <c r="J694" s="167">
        <v>27935</v>
      </c>
      <c r="K694" s="157"/>
      <c r="L694" s="167"/>
      <c r="M694" s="184"/>
      <c r="N694" s="167"/>
      <c r="O694" s="32"/>
      <c r="P694" s="113"/>
      <c r="Q694" s="230">
        <v>43291</v>
      </c>
      <c r="R694" s="167">
        <v>249494</v>
      </c>
      <c r="T694" s="130"/>
      <c r="U694" s="109"/>
      <c r="V694" s="130"/>
      <c r="W694" s="31"/>
      <c r="X694" s="130"/>
      <c r="Y694" s="201"/>
      <c r="Z694" s="130"/>
      <c r="AA694" s="130"/>
      <c r="AB694" s="130"/>
      <c r="AC694" s="85">
        <f t="shared" si="23"/>
        <v>277429</v>
      </c>
      <c r="AD694" s="42"/>
      <c r="AE694" s="24"/>
      <c r="AF694" s="6">
        <f t="shared" si="24"/>
        <v>277429</v>
      </c>
      <c r="AG694" s="101"/>
      <c r="AH694" s="47"/>
      <c r="AI694" s="47"/>
      <c r="AJ694" s="47"/>
      <c r="AK694" s="47"/>
      <c r="AL694" s="47"/>
      <c r="AM694" s="47"/>
      <c r="AN694" s="47"/>
      <c r="AO694" s="47"/>
      <c r="AP694" s="47"/>
      <c r="AQ694" s="47"/>
      <c r="AR694" s="47"/>
      <c r="AS694" s="47"/>
      <c r="AT694" s="47"/>
      <c r="AU694" s="47"/>
      <c r="AV694" s="47"/>
      <c r="AW694" s="47"/>
      <c r="AX694" s="47"/>
      <c r="AY694" s="47"/>
      <c r="AZ694" s="47"/>
      <c r="BA694" s="47"/>
      <c r="BB694" s="47"/>
      <c r="BC694" s="47"/>
      <c r="BD694" s="47"/>
      <c r="BE694" s="47"/>
      <c r="BF694" s="47"/>
      <c r="BG694" s="47"/>
      <c r="BH694" s="47"/>
      <c r="BI694" s="47"/>
      <c r="BJ694" s="47"/>
      <c r="BK694" s="47"/>
      <c r="BL694" s="47"/>
      <c r="BM694" s="47"/>
      <c r="BN694" s="47"/>
      <c r="BO694" s="47"/>
      <c r="BP694" s="47"/>
      <c r="BQ694" s="47"/>
      <c r="BR694" s="47"/>
      <c r="BS694" s="47"/>
      <c r="BT694" s="47"/>
      <c r="BU694" s="47"/>
      <c r="BV694" s="47"/>
      <c r="BW694" s="47"/>
      <c r="BX694" s="47"/>
    </row>
    <row r="695" spans="1:76" s="59" customFormat="1" ht="17.25" customHeight="1" thickTop="1" thickBot="1" x14ac:dyDescent="0.35">
      <c r="A695" s="9"/>
      <c r="B695" s="232" t="s">
        <v>588</v>
      </c>
      <c r="C695" s="21"/>
      <c r="D695" s="28" t="s">
        <v>403</v>
      </c>
      <c r="E695" s="184"/>
      <c r="F695" s="170"/>
      <c r="G695" s="230"/>
      <c r="H695" s="168"/>
      <c r="I695" s="230"/>
      <c r="J695" s="167"/>
      <c r="K695" s="157"/>
      <c r="L695" s="167"/>
      <c r="M695" s="184"/>
      <c r="N695" s="167"/>
      <c r="O695" s="32"/>
      <c r="P695" s="113"/>
      <c r="Q695" s="230">
        <v>43299</v>
      </c>
      <c r="R695" s="167">
        <v>16219</v>
      </c>
      <c r="S695" s="36"/>
      <c r="T695" s="130"/>
      <c r="U695" s="109"/>
      <c r="V695" s="130"/>
      <c r="W695" s="31"/>
      <c r="X695" s="130"/>
      <c r="Y695" s="201"/>
      <c r="Z695" s="130"/>
      <c r="AA695" s="130"/>
      <c r="AB695" s="130"/>
      <c r="AC695" s="85">
        <f t="shared" si="23"/>
        <v>16219</v>
      </c>
      <c r="AD695" s="42"/>
      <c r="AE695" s="24"/>
      <c r="AF695" s="6">
        <f t="shared" si="24"/>
        <v>16219</v>
      </c>
      <c r="AG695" s="101"/>
      <c r="AH695" s="47"/>
      <c r="AI695" s="47"/>
      <c r="AJ695" s="47"/>
      <c r="AK695" s="47"/>
      <c r="AL695" s="47"/>
      <c r="AM695" s="47"/>
      <c r="AN695" s="47"/>
      <c r="AO695" s="47"/>
      <c r="AP695" s="47"/>
      <c r="AQ695" s="47"/>
      <c r="AR695" s="47"/>
      <c r="AS695" s="47"/>
      <c r="AT695" s="47"/>
      <c r="AU695" s="47"/>
      <c r="AV695" s="47"/>
      <c r="AW695" s="47"/>
      <c r="AX695" s="47"/>
      <c r="AY695" s="47"/>
      <c r="AZ695" s="47"/>
      <c r="BA695" s="47"/>
      <c r="BB695" s="47"/>
      <c r="BC695" s="47"/>
      <c r="BD695" s="47"/>
      <c r="BE695" s="47"/>
      <c r="BF695" s="47"/>
      <c r="BG695" s="47"/>
      <c r="BH695" s="47"/>
      <c r="BI695" s="47"/>
      <c r="BJ695" s="47"/>
      <c r="BK695" s="47"/>
      <c r="BL695" s="47"/>
      <c r="BM695" s="47"/>
      <c r="BN695" s="47"/>
      <c r="BO695" s="47"/>
      <c r="BP695" s="47"/>
      <c r="BQ695" s="47"/>
      <c r="BR695" s="47"/>
      <c r="BS695" s="47"/>
      <c r="BT695" s="47"/>
      <c r="BU695" s="47"/>
      <c r="BV695" s="47"/>
      <c r="BW695" s="47"/>
      <c r="BX695" s="47"/>
    </row>
    <row r="696" spans="1:76" s="59" customFormat="1" ht="17.25" customHeight="1" thickTop="1" thickBot="1" x14ac:dyDescent="0.35">
      <c r="A696" s="9"/>
      <c r="B696" s="232" t="s">
        <v>402</v>
      </c>
      <c r="C696" s="21"/>
      <c r="D696" s="28" t="s">
        <v>403</v>
      </c>
      <c r="E696" s="184"/>
      <c r="F696" s="170"/>
      <c r="G696" s="230"/>
      <c r="H696" s="168"/>
      <c r="I696" s="184"/>
      <c r="J696" s="235"/>
      <c r="K696" s="157"/>
      <c r="L696" s="32"/>
      <c r="M696" s="184">
        <v>43238</v>
      </c>
      <c r="N696" s="167">
        <v>333132</v>
      </c>
      <c r="O696" s="230">
        <v>43273</v>
      </c>
      <c r="P696" s="167">
        <v>17424</v>
      </c>
      <c r="Q696" s="230">
        <v>43291</v>
      </c>
      <c r="R696" s="167">
        <v>123630.54</v>
      </c>
      <c r="S696" s="36"/>
      <c r="T696" s="130"/>
      <c r="U696" s="109"/>
      <c r="V696" s="130"/>
      <c r="W696" s="31"/>
      <c r="X696" s="130"/>
      <c r="Y696" s="201"/>
      <c r="Z696" s="130"/>
      <c r="AA696" s="130"/>
      <c r="AB696" s="130"/>
      <c r="AC696" s="85">
        <f t="shared" si="23"/>
        <v>474186.54</v>
      </c>
      <c r="AD696" s="42"/>
      <c r="AE696" s="24"/>
      <c r="AF696" s="6">
        <f t="shared" si="24"/>
        <v>474186.54</v>
      </c>
      <c r="AG696" s="101"/>
      <c r="AH696" s="47"/>
      <c r="AI696" s="47"/>
      <c r="AJ696" s="47"/>
      <c r="AK696" s="47"/>
      <c r="AL696" s="47"/>
      <c r="AM696" s="47"/>
      <c r="AN696" s="47"/>
      <c r="AO696" s="47"/>
      <c r="AP696" s="47"/>
      <c r="AQ696" s="47"/>
      <c r="AR696" s="47"/>
      <c r="AS696" s="47"/>
      <c r="AT696" s="47"/>
      <c r="AU696" s="47"/>
      <c r="AV696" s="47"/>
      <c r="AW696" s="47"/>
      <c r="AX696" s="47"/>
      <c r="AY696" s="47"/>
      <c r="AZ696" s="47"/>
      <c r="BA696" s="47"/>
      <c r="BB696" s="47"/>
      <c r="BC696" s="47"/>
      <c r="BD696" s="47"/>
      <c r="BE696" s="47"/>
      <c r="BF696" s="47"/>
      <c r="BG696" s="47"/>
      <c r="BH696" s="47"/>
      <c r="BI696" s="47"/>
      <c r="BJ696" s="47"/>
      <c r="BK696" s="47"/>
      <c r="BL696" s="47"/>
      <c r="BM696" s="47"/>
      <c r="BN696" s="47"/>
      <c r="BO696" s="47"/>
      <c r="BP696" s="47"/>
      <c r="BQ696" s="47"/>
      <c r="BR696" s="47"/>
      <c r="BS696" s="47"/>
      <c r="BT696" s="47"/>
      <c r="BU696" s="47"/>
      <c r="BV696" s="47"/>
      <c r="BW696" s="47"/>
      <c r="BX696" s="47"/>
    </row>
    <row r="697" spans="1:76" s="59" customFormat="1" ht="17.25" customHeight="1" thickTop="1" thickBot="1" x14ac:dyDescent="0.35">
      <c r="A697" s="9"/>
      <c r="B697" s="20" t="s">
        <v>508</v>
      </c>
      <c r="C697" s="21"/>
      <c r="D697" s="28" t="s">
        <v>418</v>
      </c>
      <c r="E697" s="230"/>
      <c r="F697" s="170"/>
      <c r="G697" s="230">
        <v>43152</v>
      </c>
      <c r="H697" s="167">
        <v>10944</v>
      </c>
      <c r="I697" s="184">
        <v>43172</v>
      </c>
      <c r="J697" s="167">
        <v>8778</v>
      </c>
      <c r="K697" s="230"/>
      <c r="L697" s="167"/>
      <c r="M697" s="184">
        <v>43230</v>
      </c>
      <c r="N697" s="167">
        <v>135764.85999999999</v>
      </c>
      <c r="O697" s="230">
        <v>43270</v>
      </c>
      <c r="P697" s="167">
        <v>4679</v>
      </c>
      <c r="Q697" s="230"/>
      <c r="R697" s="114"/>
      <c r="S697" s="36"/>
      <c r="T697" s="130"/>
      <c r="U697" s="109"/>
      <c r="V697" s="130"/>
      <c r="W697" s="31"/>
      <c r="X697" s="130"/>
      <c r="Y697" s="201"/>
      <c r="Z697" s="130"/>
      <c r="AA697" s="130"/>
      <c r="AB697" s="130"/>
      <c r="AC697" s="85">
        <f t="shared" si="23"/>
        <v>160165.85999999999</v>
      </c>
      <c r="AD697" s="42"/>
      <c r="AE697" s="24"/>
      <c r="AF697" s="6">
        <f t="shared" si="24"/>
        <v>160165.85999999999</v>
      </c>
      <c r="AG697" s="101"/>
      <c r="AH697" s="47"/>
      <c r="AI697" s="47"/>
      <c r="AJ697" s="47"/>
      <c r="AK697" s="47"/>
      <c r="AL697" s="47"/>
      <c r="AM697" s="47"/>
      <c r="AN697" s="47"/>
      <c r="AO697" s="47"/>
      <c r="AP697" s="47"/>
      <c r="AQ697" s="47"/>
      <c r="AR697" s="47"/>
      <c r="AS697" s="47"/>
      <c r="AT697" s="47"/>
      <c r="AU697" s="47"/>
      <c r="AV697" s="47"/>
      <c r="AW697" s="47"/>
      <c r="AX697" s="47"/>
      <c r="AY697" s="47"/>
      <c r="AZ697" s="47"/>
      <c r="BA697" s="47"/>
      <c r="BB697" s="47"/>
      <c r="BC697" s="47"/>
      <c r="BD697" s="47"/>
      <c r="BE697" s="47"/>
      <c r="BF697" s="47"/>
      <c r="BG697" s="47"/>
      <c r="BH697" s="47"/>
      <c r="BI697" s="47"/>
      <c r="BJ697" s="47"/>
      <c r="BK697" s="47"/>
      <c r="BL697" s="47"/>
      <c r="BM697" s="47"/>
      <c r="BN697" s="47"/>
      <c r="BO697" s="47"/>
      <c r="BP697" s="47"/>
      <c r="BQ697" s="47"/>
      <c r="BR697" s="47"/>
      <c r="BS697" s="47"/>
      <c r="BT697" s="47"/>
      <c r="BU697" s="47"/>
      <c r="BV697" s="47"/>
      <c r="BW697" s="47"/>
      <c r="BX697" s="47"/>
    </row>
    <row r="698" spans="1:76" s="59" customFormat="1" ht="17.25" customHeight="1" thickTop="1" thickBot="1" x14ac:dyDescent="0.35">
      <c r="A698" s="9"/>
      <c r="B698" s="20" t="s">
        <v>508</v>
      </c>
      <c r="C698" s="21"/>
      <c r="D698" s="28" t="s">
        <v>418</v>
      </c>
      <c r="E698" s="230"/>
      <c r="F698" s="170"/>
      <c r="G698" s="230"/>
      <c r="H698" s="167"/>
      <c r="I698" s="184"/>
      <c r="J698" s="167"/>
      <c r="K698" s="230"/>
      <c r="L698" s="167"/>
      <c r="M698" s="184">
        <v>43241</v>
      </c>
      <c r="N698" s="249">
        <f>1666238.01+1712325.33</f>
        <v>3378563.34</v>
      </c>
      <c r="O698" s="230"/>
      <c r="P698" s="113"/>
      <c r="Q698" s="230"/>
      <c r="R698" s="114"/>
      <c r="S698" s="36"/>
      <c r="T698" s="130"/>
      <c r="U698" s="109"/>
      <c r="V698" s="130"/>
      <c r="W698" s="31"/>
      <c r="X698" s="130"/>
      <c r="Y698" s="201"/>
      <c r="Z698" s="130"/>
      <c r="AA698" s="130"/>
      <c r="AB698" s="130"/>
      <c r="AC698" s="85">
        <f t="shared" si="23"/>
        <v>3378563.34</v>
      </c>
      <c r="AD698" s="42"/>
      <c r="AE698" s="24"/>
      <c r="AF698" s="6">
        <f t="shared" si="24"/>
        <v>3378563.34</v>
      </c>
      <c r="AG698" s="101"/>
      <c r="AH698" s="47"/>
      <c r="AI698" s="47"/>
      <c r="AJ698" s="47"/>
      <c r="AK698" s="47"/>
      <c r="AL698" s="47"/>
      <c r="AM698" s="47"/>
      <c r="AN698" s="47"/>
      <c r="AO698" s="47"/>
      <c r="AP698" s="47"/>
      <c r="AQ698" s="47"/>
      <c r="AR698" s="47"/>
      <c r="AS698" s="47"/>
      <c r="AT698" s="47"/>
      <c r="AU698" s="47"/>
      <c r="AV698" s="47"/>
      <c r="AW698" s="47"/>
      <c r="AX698" s="47"/>
      <c r="AY698" s="47"/>
      <c r="AZ698" s="47"/>
      <c r="BA698" s="47"/>
      <c r="BB698" s="47"/>
      <c r="BC698" s="47"/>
      <c r="BD698" s="47"/>
      <c r="BE698" s="47"/>
      <c r="BF698" s="47"/>
      <c r="BG698" s="47"/>
      <c r="BH698" s="47"/>
      <c r="BI698" s="47"/>
      <c r="BJ698" s="47"/>
      <c r="BK698" s="47"/>
      <c r="BL698" s="47"/>
      <c r="BM698" s="47"/>
      <c r="BN698" s="47"/>
      <c r="BO698" s="47"/>
      <c r="BP698" s="47"/>
      <c r="BQ698" s="47"/>
      <c r="BR698" s="47"/>
      <c r="BS698" s="47"/>
      <c r="BT698" s="47"/>
      <c r="BU698" s="47"/>
      <c r="BV698" s="47"/>
      <c r="BW698" s="47"/>
      <c r="BX698" s="47"/>
    </row>
    <row r="699" spans="1:76" s="59" customFormat="1" ht="17.25" customHeight="1" thickTop="1" thickBot="1" x14ac:dyDescent="0.35">
      <c r="A699" s="9"/>
      <c r="B699" s="20" t="s">
        <v>508</v>
      </c>
      <c r="C699" s="21"/>
      <c r="D699" s="28" t="s">
        <v>418</v>
      </c>
      <c r="E699" s="230"/>
      <c r="F699" s="170"/>
      <c r="G699" s="230"/>
      <c r="H699" s="167"/>
      <c r="I699" s="184"/>
      <c r="J699" s="167"/>
      <c r="K699" s="230"/>
      <c r="L699" s="167"/>
      <c r="M699" s="184">
        <v>43230</v>
      </c>
      <c r="N699" s="167">
        <v>51000.95</v>
      </c>
      <c r="O699" s="230"/>
      <c r="P699" s="113"/>
      <c r="Q699" s="230"/>
      <c r="R699" s="114"/>
      <c r="S699" s="36"/>
      <c r="T699" s="130"/>
      <c r="U699" s="109"/>
      <c r="V699" s="130"/>
      <c r="W699" s="31"/>
      <c r="X699" s="130"/>
      <c r="Y699" s="201"/>
      <c r="Z699" s="130"/>
      <c r="AA699" s="130"/>
      <c r="AB699" s="130"/>
      <c r="AC699" s="85">
        <f t="shared" si="23"/>
        <v>51000.95</v>
      </c>
      <c r="AD699" s="42"/>
      <c r="AE699" s="24"/>
      <c r="AF699" s="6">
        <f t="shared" si="24"/>
        <v>51000.95</v>
      </c>
      <c r="AG699" s="101"/>
      <c r="AH699" s="47"/>
      <c r="AI699" s="47"/>
      <c r="AJ699" s="47"/>
      <c r="AK699" s="47"/>
      <c r="AL699" s="47"/>
      <c r="AM699" s="47"/>
      <c r="AN699" s="47"/>
      <c r="AO699" s="47"/>
      <c r="AP699" s="47"/>
      <c r="AQ699" s="47"/>
      <c r="AR699" s="47"/>
      <c r="AS699" s="47"/>
      <c r="AT699" s="47"/>
      <c r="AU699" s="47"/>
      <c r="AV699" s="47"/>
      <c r="AW699" s="47"/>
      <c r="AX699" s="47"/>
      <c r="AY699" s="47"/>
      <c r="AZ699" s="47"/>
      <c r="BA699" s="47"/>
      <c r="BB699" s="47"/>
      <c r="BC699" s="47"/>
      <c r="BD699" s="47"/>
      <c r="BE699" s="47"/>
      <c r="BF699" s="47"/>
      <c r="BG699" s="47"/>
      <c r="BH699" s="47"/>
      <c r="BI699" s="47"/>
      <c r="BJ699" s="47"/>
      <c r="BK699" s="47"/>
      <c r="BL699" s="47"/>
      <c r="BM699" s="47"/>
      <c r="BN699" s="47"/>
      <c r="BO699" s="47"/>
      <c r="BP699" s="47"/>
      <c r="BQ699" s="47"/>
      <c r="BR699" s="47"/>
      <c r="BS699" s="47"/>
      <c r="BT699" s="47"/>
      <c r="BU699" s="47"/>
      <c r="BV699" s="47"/>
      <c r="BW699" s="47"/>
      <c r="BX699" s="47"/>
    </row>
    <row r="700" spans="1:76" s="59" customFormat="1" ht="17.25" customHeight="1" thickTop="1" thickBot="1" x14ac:dyDescent="0.35">
      <c r="A700" s="9"/>
      <c r="B700" s="20" t="s">
        <v>508</v>
      </c>
      <c r="C700" s="21"/>
      <c r="D700" s="28" t="s">
        <v>418</v>
      </c>
      <c r="E700" s="230"/>
      <c r="F700" s="170"/>
      <c r="G700" s="230"/>
      <c r="H700" s="167"/>
      <c r="I700" s="184"/>
      <c r="J700" s="167"/>
      <c r="K700" s="230"/>
      <c r="L700" s="167"/>
      <c r="M700" s="184">
        <v>43234</v>
      </c>
      <c r="N700" s="167">
        <v>52500</v>
      </c>
      <c r="O700" s="230"/>
      <c r="P700" s="113"/>
      <c r="Q700" s="230"/>
      <c r="R700" s="114"/>
      <c r="S700" s="36"/>
      <c r="T700" s="130"/>
      <c r="U700" s="109"/>
      <c r="V700" s="130"/>
      <c r="W700" s="31"/>
      <c r="X700" s="130"/>
      <c r="Y700" s="201"/>
      <c r="Z700" s="130"/>
      <c r="AA700" s="130"/>
      <c r="AB700" s="130"/>
      <c r="AC700" s="85">
        <f t="shared" si="23"/>
        <v>52500</v>
      </c>
      <c r="AD700" s="42"/>
      <c r="AE700" s="24"/>
      <c r="AF700" s="6">
        <f t="shared" si="24"/>
        <v>52500</v>
      </c>
      <c r="AG700" s="101"/>
      <c r="AH700" s="47"/>
      <c r="AI700" s="47"/>
      <c r="AJ700" s="47"/>
      <c r="AK700" s="47"/>
      <c r="AL700" s="47"/>
      <c r="AM700" s="47"/>
      <c r="AN700" s="47"/>
      <c r="AO700" s="47"/>
      <c r="AP700" s="47"/>
      <c r="AQ700" s="47"/>
      <c r="AR700" s="47"/>
      <c r="AS700" s="47"/>
      <c r="AT700" s="47"/>
      <c r="AU700" s="47"/>
      <c r="AV700" s="47"/>
      <c r="AW700" s="47"/>
      <c r="AX700" s="47"/>
      <c r="AY700" s="47"/>
      <c r="AZ700" s="47"/>
      <c r="BA700" s="47"/>
      <c r="BB700" s="47"/>
      <c r="BC700" s="47"/>
      <c r="BD700" s="47"/>
      <c r="BE700" s="47"/>
      <c r="BF700" s="47"/>
      <c r="BG700" s="47"/>
      <c r="BH700" s="47"/>
      <c r="BI700" s="47"/>
      <c r="BJ700" s="47"/>
      <c r="BK700" s="47"/>
      <c r="BL700" s="47"/>
      <c r="BM700" s="47"/>
      <c r="BN700" s="47"/>
      <c r="BO700" s="47"/>
      <c r="BP700" s="47"/>
      <c r="BQ700" s="47"/>
      <c r="BR700" s="47"/>
      <c r="BS700" s="47"/>
      <c r="BT700" s="47"/>
      <c r="BU700" s="47"/>
      <c r="BV700" s="47"/>
      <c r="BW700" s="47"/>
      <c r="BX700" s="47"/>
    </row>
    <row r="701" spans="1:76" s="59" customFormat="1" ht="17.25" customHeight="1" thickTop="1" thickBot="1" x14ac:dyDescent="0.35">
      <c r="A701" s="9"/>
      <c r="B701" s="20" t="s">
        <v>508</v>
      </c>
      <c r="C701" s="21"/>
      <c r="D701" s="28" t="s">
        <v>418</v>
      </c>
      <c r="E701" s="230"/>
      <c r="F701" s="170"/>
      <c r="G701" s="230"/>
      <c r="H701" s="167"/>
      <c r="I701" s="184"/>
      <c r="J701" s="167"/>
      <c r="K701" s="230"/>
      <c r="L701" s="167"/>
      <c r="M701" s="184">
        <v>43237</v>
      </c>
      <c r="N701" s="167">
        <v>102001.9</v>
      </c>
      <c r="O701" s="230"/>
      <c r="P701" s="113"/>
      <c r="Q701" s="230"/>
      <c r="R701" s="114"/>
      <c r="S701" s="36"/>
      <c r="T701" s="130"/>
      <c r="U701" s="109"/>
      <c r="V701" s="130"/>
      <c r="W701" s="31"/>
      <c r="X701" s="130"/>
      <c r="Y701" s="201"/>
      <c r="Z701" s="130"/>
      <c r="AA701" s="130"/>
      <c r="AB701" s="130"/>
      <c r="AC701" s="85">
        <f t="shared" si="23"/>
        <v>102001.9</v>
      </c>
      <c r="AD701" s="42"/>
      <c r="AE701" s="24"/>
      <c r="AF701" s="6">
        <f t="shared" si="24"/>
        <v>102001.9</v>
      </c>
      <c r="AG701" s="101"/>
      <c r="AH701" s="47"/>
      <c r="AI701" s="47"/>
      <c r="AJ701" s="47"/>
      <c r="AK701" s="47"/>
      <c r="AL701" s="47"/>
      <c r="AM701" s="47"/>
      <c r="AN701" s="47"/>
      <c r="AO701" s="47"/>
      <c r="AP701" s="47"/>
      <c r="AQ701" s="47"/>
      <c r="AR701" s="47"/>
      <c r="AS701" s="47"/>
      <c r="AT701" s="47"/>
      <c r="AU701" s="47"/>
      <c r="AV701" s="47"/>
      <c r="AW701" s="47"/>
      <c r="AX701" s="47"/>
      <c r="AY701" s="47"/>
      <c r="AZ701" s="47"/>
      <c r="BA701" s="47"/>
      <c r="BB701" s="47"/>
      <c r="BC701" s="47"/>
      <c r="BD701" s="47"/>
      <c r="BE701" s="47"/>
      <c r="BF701" s="47"/>
      <c r="BG701" s="47"/>
      <c r="BH701" s="47"/>
      <c r="BI701" s="47"/>
      <c r="BJ701" s="47"/>
      <c r="BK701" s="47"/>
      <c r="BL701" s="47"/>
      <c r="BM701" s="47"/>
      <c r="BN701" s="47"/>
      <c r="BO701" s="47"/>
      <c r="BP701" s="47"/>
      <c r="BQ701" s="47"/>
      <c r="BR701" s="47"/>
      <c r="BS701" s="47"/>
      <c r="BT701" s="47"/>
      <c r="BU701" s="47"/>
      <c r="BV701" s="47"/>
      <c r="BW701" s="47"/>
      <c r="BX701" s="47"/>
    </row>
    <row r="702" spans="1:76" s="59" customFormat="1" ht="17.25" customHeight="1" thickTop="1" thickBot="1" x14ac:dyDescent="0.35">
      <c r="A702" s="9"/>
      <c r="B702" s="232" t="s">
        <v>53</v>
      </c>
      <c r="C702" s="21"/>
      <c r="D702" s="28" t="s">
        <v>418</v>
      </c>
      <c r="E702" s="184"/>
      <c r="F702" s="170"/>
      <c r="G702" s="230"/>
      <c r="H702" s="168"/>
      <c r="I702" s="230">
        <v>43160</v>
      </c>
      <c r="J702" s="167">
        <v>1987445.84</v>
      </c>
      <c r="K702" s="184">
        <v>43202</v>
      </c>
      <c r="L702" s="167">
        <v>2166197.38</v>
      </c>
      <c r="M702" s="184">
        <v>43251</v>
      </c>
      <c r="N702" s="167">
        <v>1874891.24</v>
      </c>
      <c r="O702" s="230">
        <v>43279</v>
      </c>
      <c r="P702" s="167">
        <v>4854018.7</v>
      </c>
      <c r="Q702" s="230">
        <v>43312</v>
      </c>
      <c r="R702" s="167">
        <v>1859756.77</v>
      </c>
      <c r="S702" s="36"/>
      <c r="T702" s="130"/>
      <c r="U702" s="109"/>
      <c r="V702" s="130"/>
      <c r="W702" s="31"/>
      <c r="X702" s="130"/>
      <c r="Y702" s="201"/>
      <c r="Z702" s="130"/>
      <c r="AA702" s="130"/>
      <c r="AB702" s="130"/>
      <c r="AC702" s="85">
        <f t="shared" si="23"/>
        <v>12742309.93</v>
      </c>
      <c r="AD702" s="42"/>
      <c r="AE702" s="24"/>
      <c r="AF702" s="6">
        <f t="shared" si="24"/>
        <v>12742309.93</v>
      </c>
      <c r="AG702" s="101"/>
      <c r="AH702" s="47"/>
      <c r="AI702" s="47"/>
      <c r="AJ702" s="47"/>
      <c r="AK702" s="47"/>
      <c r="AL702" s="47"/>
      <c r="AM702" s="47"/>
      <c r="AN702" s="47"/>
      <c r="AO702" s="47"/>
      <c r="AP702" s="47"/>
      <c r="AQ702" s="47"/>
      <c r="AR702" s="47"/>
      <c r="AS702" s="47"/>
      <c r="AT702" s="47"/>
      <c r="AU702" s="47"/>
      <c r="AV702" s="47"/>
      <c r="AW702" s="47"/>
      <c r="AX702" s="47"/>
      <c r="AY702" s="47"/>
      <c r="AZ702" s="47"/>
      <c r="BA702" s="47"/>
      <c r="BB702" s="47"/>
      <c r="BC702" s="47"/>
      <c r="BD702" s="47"/>
      <c r="BE702" s="47"/>
      <c r="BF702" s="47"/>
      <c r="BG702" s="47"/>
      <c r="BH702" s="47"/>
      <c r="BI702" s="47"/>
      <c r="BJ702" s="47"/>
      <c r="BK702" s="47"/>
      <c r="BL702" s="47"/>
      <c r="BM702" s="47"/>
      <c r="BN702" s="47"/>
      <c r="BO702" s="47"/>
      <c r="BP702" s="47"/>
      <c r="BQ702" s="47"/>
      <c r="BR702" s="47"/>
      <c r="BS702" s="47"/>
      <c r="BT702" s="47"/>
      <c r="BU702" s="47"/>
      <c r="BV702" s="47"/>
      <c r="BW702" s="47"/>
      <c r="BX702" s="47"/>
    </row>
    <row r="703" spans="1:76" s="59" customFormat="1" ht="17.25" customHeight="1" thickTop="1" thickBot="1" x14ac:dyDescent="0.35">
      <c r="A703" s="9"/>
      <c r="B703" s="232" t="s">
        <v>53</v>
      </c>
      <c r="C703" s="21"/>
      <c r="D703" s="28" t="s">
        <v>418</v>
      </c>
      <c r="E703" s="184"/>
      <c r="F703" s="170"/>
      <c r="G703" s="230"/>
      <c r="H703" s="168"/>
      <c r="I703" s="230"/>
      <c r="J703" s="167"/>
      <c r="K703" s="184"/>
      <c r="L703" s="167"/>
      <c r="M703" s="184">
        <v>43244</v>
      </c>
      <c r="N703" s="167">
        <v>3918953.75</v>
      </c>
      <c r="O703" s="230"/>
      <c r="P703" s="113"/>
      <c r="Q703" s="230"/>
      <c r="R703" s="114"/>
      <c r="S703" s="36"/>
      <c r="T703" s="130"/>
      <c r="U703" s="109"/>
      <c r="V703" s="130"/>
      <c r="W703" s="31"/>
      <c r="X703" s="130"/>
      <c r="Y703" s="201"/>
      <c r="Z703" s="130"/>
      <c r="AA703" s="130"/>
      <c r="AB703" s="130"/>
      <c r="AC703" s="85">
        <f t="shared" si="23"/>
        <v>3918953.75</v>
      </c>
      <c r="AD703" s="42"/>
      <c r="AE703" s="24"/>
      <c r="AF703" s="6">
        <f t="shared" si="24"/>
        <v>3918953.75</v>
      </c>
      <c r="AG703" s="101"/>
      <c r="AH703" s="47"/>
      <c r="AI703" s="47"/>
      <c r="AJ703" s="47"/>
      <c r="AK703" s="47"/>
      <c r="AL703" s="47"/>
      <c r="AM703" s="47"/>
      <c r="AN703" s="47"/>
      <c r="AO703" s="47"/>
      <c r="AP703" s="47"/>
      <c r="AQ703" s="47"/>
      <c r="AR703" s="47"/>
      <c r="AS703" s="47"/>
      <c r="AT703" s="47"/>
      <c r="AU703" s="47"/>
      <c r="AV703" s="47"/>
      <c r="AW703" s="47"/>
      <c r="AX703" s="47"/>
      <c r="AY703" s="47"/>
      <c r="AZ703" s="47"/>
      <c r="BA703" s="47"/>
      <c r="BB703" s="47"/>
      <c r="BC703" s="47"/>
      <c r="BD703" s="47"/>
      <c r="BE703" s="47"/>
      <c r="BF703" s="47"/>
      <c r="BG703" s="47"/>
      <c r="BH703" s="47"/>
      <c r="BI703" s="47"/>
      <c r="BJ703" s="47"/>
      <c r="BK703" s="47"/>
      <c r="BL703" s="47"/>
      <c r="BM703" s="47"/>
      <c r="BN703" s="47"/>
      <c r="BO703" s="47"/>
      <c r="BP703" s="47"/>
      <c r="BQ703" s="47"/>
      <c r="BR703" s="47"/>
      <c r="BS703" s="47"/>
      <c r="BT703" s="47"/>
      <c r="BU703" s="47"/>
      <c r="BV703" s="47"/>
      <c r="BW703" s="47"/>
      <c r="BX703" s="47"/>
    </row>
    <row r="704" spans="1:76" s="59" customFormat="1" ht="17.25" customHeight="1" thickTop="1" thickBot="1" x14ac:dyDescent="0.35">
      <c r="A704" s="9"/>
      <c r="B704" s="232" t="s">
        <v>506</v>
      </c>
      <c r="C704" s="21"/>
      <c r="D704" s="28" t="s">
        <v>418</v>
      </c>
      <c r="E704" s="184"/>
      <c r="F704" s="170"/>
      <c r="G704" s="230"/>
      <c r="H704" s="168"/>
      <c r="I704" s="230"/>
      <c r="J704" s="167"/>
      <c r="K704" s="184"/>
      <c r="L704" s="167"/>
      <c r="M704" s="184">
        <v>43241</v>
      </c>
      <c r="N704" s="249">
        <v>1904530</v>
      </c>
      <c r="O704" s="230"/>
      <c r="P704" s="113"/>
      <c r="Q704" s="230"/>
      <c r="R704" s="114"/>
      <c r="S704" s="36"/>
      <c r="T704" s="130"/>
      <c r="U704" s="109"/>
      <c r="V704" s="130"/>
      <c r="W704" s="31"/>
      <c r="X704" s="130"/>
      <c r="Y704" s="201"/>
      <c r="Z704" s="130"/>
      <c r="AA704" s="130"/>
      <c r="AB704" s="130"/>
      <c r="AC704" s="85">
        <f t="shared" si="23"/>
        <v>1904530</v>
      </c>
      <c r="AD704" s="42"/>
      <c r="AE704" s="24"/>
      <c r="AF704" s="6">
        <f t="shared" si="24"/>
        <v>1904530</v>
      </c>
      <c r="AG704" s="101"/>
      <c r="AH704" s="47"/>
      <c r="AI704" s="47"/>
      <c r="AJ704" s="47"/>
      <c r="AK704" s="47"/>
      <c r="AL704" s="47"/>
      <c r="AM704" s="47"/>
      <c r="AN704" s="47"/>
      <c r="AO704" s="47"/>
      <c r="AP704" s="47"/>
      <c r="AQ704" s="47"/>
      <c r="AR704" s="47"/>
      <c r="AS704" s="47"/>
      <c r="AT704" s="47"/>
      <c r="AU704" s="47"/>
      <c r="AV704" s="47"/>
      <c r="AW704" s="47"/>
      <c r="AX704" s="47"/>
      <c r="AY704" s="47"/>
      <c r="AZ704" s="47"/>
      <c r="BA704" s="47"/>
      <c r="BB704" s="47"/>
      <c r="BC704" s="47"/>
      <c r="BD704" s="47"/>
      <c r="BE704" s="47"/>
      <c r="BF704" s="47"/>
      <c r="BG704" s="47"/>
      <c r="BH704" s="47"/>
      <c r="BI704" s="47"/>
      <c r="BJ704" s="47"/>
      <c r="BK704" s="47"/>
      <c r="BL704" s="47"/>
      <c r="BM704" s="47"/>
      <c r="BN704" s="47"/>
      <c r="BO704" s="47"/>
      <c r="BP704" s="47"/>
      <c r="BQ704" s="47"/>
      <c r="BR704" s="47"/>
      <c r="BS704" s="47"/>
      <c r="BT704" s="47"/>
      <c r="BU704" s="47"/>
      <c r="BV704" s="47"/>
      <c r="BW704" s="47"/>
      <c r="BX704" s="47"/>
    </row>
    <row r="705" spans="1:76" s="59" customFormat="1" ht="17.25" customHeight="1" thickTop="1" thickBot="1" x14ac:dyDescent="0.35">
      <c r="A705" s="9"/>
      <c r="B705" s="232" t="s">
        <v>507</v>
      </c>
      <c r="C705" s="21"/>
      <c r="D705" s="28" t="s">
        <v>418</v>
      </c>
      <c r="E705" s="184"/>
      <c r="F705" s="170"/>
      <c r="G705" s="230"/>
      <c r="H705" s="168"/>
      <c r="I705" s="230"/>
      <c r="J705" s="167"/>
      <c r="K705" s="184"/>
      <c r="L705" s="167"/>
      <c r="M705" s="184">
        <v>43230</v>
      </c>
      <c r="N705" s="167">
        <v>29512.67</v>
      </c>
      <c r="O705" s="230"/>
      <c r="P705" s="113"/>
      <c r="Q705" s="230"/>
      <c r="R705" s="114"/>
      <c r="S705" s="36"/>
      <c r="T705" s="130"/>
      <c r="U705" s="109"/>
      <c r="V705" s="130"/>
      <c r="W705" s="31"/>
      <c r="X705" s="130"/>
      <c r="Y705" s="201"/>
      <c r="Z705" s="130"/>
      <c r="AA705" s="130"/>
      <c r="AB705" s="130"/>
      <c r="AC705" s="85">
        <f t="shared" si="23"/>
        <v>29512.67</v>
      </c>
      <c r="AD705" s="42"/>
      <c r="AE705" s="24"/>
      <c r="AF705" s="6">
        <f t="shared" si="24"/>
        <v>29512.67</v>
      </c>
      <c r="AG705" s="101"/>
      <c r="AH705" s="47"/>
      <c r="AI705" s="47"/>
      <c r="AJ705" s="47"/>
      <c r="AK705" s="47"/>
      <c r="AL705" s="47"/>
      <c r="AM705" s="47"/>
      <c r="AN705" s="47"/>
      <c r="AO705" s="47"/>
      <c r="AP705" s="47"/>
      <c r="AQ705" s="47"/>
      <c r="AR705" s="47"/>
      <c r="AS705" s="47"/>
      <c r="AT705" s="47"/>
      <c r="AU705" s="47"/>
      <c r="AV705" s="47"/>
      <c r="AW705" s="47"/>
      <c r="AX705" s="47"/>
      <c r="AY705" s="47"/>
      <c r="AZ705" s="47"/>
      <c r="BA705" s="47"/>
      <c r="BB705" s="47"/>
      <c r="BC705" s="47"/>
      <c r="BD705" s="47"/>
      <c r="BE705" s="47"/>
      <c r="BF705" s="47"/>
      <c r="BG705" s="47"/>
      <c r="BH705" s="47"/>
      <c r="BI705" s="47"/>
      <c r="BJ705" s="47"/>
      <c r="BK705" s="47"/>
      <c r="BL705" s="47"/>
      <c r="BM705" s="47"/>
      <c r="BN705" s="47"/>
      <c r="BO705" s="47"/>
      <c r="BP705" s="47"/>
      <c r="BQ705" s="47"/>
      <c r="BR705" s="47"/>
      <c r="BS705" s="47"/>
      <c r="BT705" s="47"/>
      <c r="BU705" s="47"/>
      <c r="BV705" s="47"/>
      <c r="BW705" s="47"/>
      <c r="BX705" s="47"/>
    </row>
    <row r="706" spans="1:76" s="59" customFormat="1" ht="17.25" customHeight="1" thickTop="1" thickBot="1" x14ac:dyDescent="0.35">
      <c r="A706" s="9"/>
      <c r="B706" s="20" t="s">
        <v>186</v>
      </c>
      <c r="C706" s="21"/>
      <c r="D706" s="28" t="s">
        <v>201</v>
      </c>
      <c r="E706" s="184"/>
      <c r="F706" s="170"/>
      <c r="G706" s="230">
        <v>43144</v>
      </c>
      <c r="H706" s="167">
        <v>3802.73</v>
      </c>
      <c r="I706" s="184"/>
      <c r="J706" s="235"/>
      <c r="K706" s="157"/>
      <c r="L706" s="32"/>
      <c r="M706" s="184"/>
      <c r="N706" s="167"/>
      <c r="O706" s="230"/>
      <c r="P706" s="113"/>
      <c r="Q706" s="230"/>
      <c r="R706" s="114"/>
      <c r="S706" s="36"/>
      <c r="T706" s="130"/>
      <c r="U706" s="109"/>
      <c r="V706" s="130"/>
      <c r="W706" s="31"/>
      <c r="X706" s="130"/>
      <c r="Y706" s="201"/>
      <c r="Z706" s="130"/>
      <c r="AA706" s="130"/>
      <c r="AB706" s="130"/>
      <c r="AC706" s="85">
        <f t="shared" si="23"/>
        <v>3802.73</v>
      </c>
      <c r="AD706" s="42"/>
      <c r="AE706" s="24"/>
      <c r="AF706" s="6">
        <f t="shared" si="24"/>
        <v>3802.73</v>
      </c>
      <c r="AG706" s="101"/>
      <c r="AH706" s="47"/>
      <c r="AI706" s="47"/>
      <c r="AJ706" s="47"/>
      <c r="AK706" s="47"/>
      <c r="AL706" s="47"/>
      <c r="AM706" s="47"/>
      <c r="AN706" s="47"/>
      <c r="AO706" s="47"/>
      <c r="AP706" s="47"/>
      <c r="AQ706" s="47"/>
      <c r="AR706" s="47"/>
      <c r="AS706" s="47"/>
      <c r="AT706" s="47"/>
      <c r="AU706" s="47"/>
      <c r="AV706" s="47"/>
      <c r="AW706" s="47"/>
      <c r="AX706" s="47"/>
      <c r="AY706" s="47"/>
      <c r="AZ706" s="47"/>
      <c r="BA706" s="47"/>
      <c r="BB706" s="47"/>
      <c r="BC706" s="47"/>
      <c r="BD706" s="47"/>
      <c r="BE706" s="47"/>
      <c r="BF706" s="47"/>
      <c r="BG706" s="47"/>
      <c r="BH706" s="47"/>
      <c r="BI706" s="47"/>
      <c r="BJ706" s="47"/>
      <c r="BK706" s="47"/>
      <c r="BL706" s="47"/>
      <c r="BM706" s="47"/>
      <c r="BN706" s="47"/>
      <c r="BO706" s="47"/>
      <c r="BP706" s="47"/>
      <c r="BQ706" s="47"/>
      <c r="BR706" s="47"/>
      <c r="BS706" s="47"/>
      <c r="BT706" s="47"/>
      <c r="BU706" s="47"/>
      <c r="BV706" s="47"/>
      <c r="BW706" s="47"/>
      <c r="BX706" s="47"/>
    </row>
    <row r="707" spans="1:76" s="59" customFormat="1" ht="17.25" customHeight="1" thickTop="1" thickBot="1" x14ac:dyDescent="0.35">
      <c r="A707" s="9"/>
      <c r="B707" s="20" t="s">
        <v>708</v>
      </c>
      <c r="C707" s="21"/>
      <c r="D707" s="28" t="s">
        <v>704</v>
      </c>
      <c r="E707" s="184"/>
      <c r="F707" s="170"/>
      <c r="G707" s="230"/>
      <c r="H707" s="167"/>
      <c r="I707" s="184"/>
      <c r="J707" s="235"/>
      <c r="K707" s="157"/>
      <c r="L707" s="167"/>
      <c r="M707" s="184"/>
      <c r="N707" s="167"/>
      <c r="O707" s="230"/>
      <c r="P707" s="113"/>
      <c r="Q707" s="230"/>
      <c r="R707" s="113"/>
      <c r="S707" s="36"/>
      <c r="T707" s="130"/>
      <c r="U707" s="230">
        <v>43349</v>
      </c>
      <c r="V707" s="167">
        <v>30560</v>
      </c>
      <c r="W707" s="31"/>
      <c r="X707" s="130"/>
      <c r="Y707" s="201"/>
      <c r="Z707" s="130"/>
      <c r="AA707" s="130"/>
      <c r="AB707" s="130"/>
      <c r="AC707" s="85">
        <f t="shared" si="23"/>
        <v>30560</v>
      </c>
      <c r="AD707" s="42"/>
      <c r="AE707" s="24"/>
      <c r="AF707" s="6">
        <f t="shared" si="24"/>
        <v>30560</v>
      </c>
      <c r="AG707" s="101"/>
      <c r="AH707" s="47"/>
      <c r="AI707" s="47"/>
      <c r="AJ707" s="47"/>
      <c r="AK707" s="47"/>
      <c r="AL707" s="47"/>
      <c r="AM707" s="47"/>
      <c r="AN707" s="47"/>
      <c r="AO707" s="47"/>
      <c r="AP707" s="47"/>
      <c r="AQ707" s="47"/>
      <c r="AR707" s="47"/>
      <c r="AS707" s="47"/>
      <c r="AT707" s="47"/>
      <c r="AU707" s="47"/>
      <c r="AV707" s="47"/>
      <c r="AW707" s="47"/>
      <c r="AX707" s="47"/>
      <c r="AY707" s="47"/>
      <c r="AZ707" s="47"/>
      <c r="BA707" s="47"/>
      <c r="BB707" s="47"/>
      <c r="BC707" s="47"/>
      <c r="BD707" s="47"/>
      <c r="BE707" s="47"/>
      <c r="BF707" s="47"/>
      <c r="BG707" s="47"/>
      <c r="BH707" s="47"/>
      <c r="BI707" s="47"/>
      <c r="BJ707" s="47"/>
      <c r="BK707" s="47"/>
      <c r="BL707" s="47"/>
      <c r="BM707" s="47"/>
      <c r="BN707" s="47"/>
      <c r="BO707" s="47"/>
      <c r="BP707" s="47"/>
      <c r="BQ707" s="47"/>
      <c r="BR707" s="47"/>
      <c r="BS707" s="47"/>
      <c r="BT707" s="47"/>
      <c r="BU707" s="47"/>
      <c r="BV707" s="47"/>
      <c r="BW707" s="47"/>
      <c r="BX707" s="47"/>
    </row>
    <row r="708" spans="1:76" s="59" customFormat="1" ht="17.25" customHeight="1" thickTop="1" thickBot="1" x14ac:dyDescent="0.35">
      <c r="A708" s="9"/>
      <c r="B708" s="20" t="s">
        <v>708</v>
      </c>
      <c r="C708" s="21"/>
      <c r="D708" s="28" t="s">
        <v>704</v>
      </c>
      <c r="E708" s="184"/>
      <c r="F708" s="170"/>
      <c r="G708" s="230"/>
      <c r="H708" s="167"/>
      <c r="I708" s="184"/>
      <c r="J708" s="235"/>
      <c r="K708" s="157"/>
      <c r="L708" s="167"/>
      <c r="M708" s="184"/>
      <c r="N708" s="167"/>
      <c r="O708" s="230"/>
      <c r="P708" s="113"/>
      <c r="Q708" s="230"/>
      <c r="R708" s="113"/>
      <c r="S708" s="36"/>
      <c r="T708" s="130"/>
      <c r="U708" s="230">
        <v>43370</v>
      </c>
      <c r="V708" s="167">
        <v>56190</v>
      </c>
      <c r="W708" s="31"/>
      <c r="X708" s="130"/>
      <c r="Y708" s="201"/>
      <c r="Z708" s="130"/>
      <c r="AA708" s="130"/>
      <c r="AB708" s="130"/>
      <c r="AC708" s="85">
        <f t="shared" si="23"/>
        <v>56190</v>
      </c>
      <c r="AD708" s="42"/>
      <c r="AE708" s="24"/>
      <c r="AF708" s="6">
        <f t="shared" si="24"/>
        <v>56190</v>
      </c>
      <c r="AG708" s="101"/>
      <c r="AH708" s="47"/>
      <c r="AI708" s="47"/>
      <c r="AJ708" s="47"/>
      <c r="AK708" s="47"/>
      <c r="AL708" s="47"/>
      <c r="AM708" s="47"/>
      <c r="AN708" s="47"/>
      <c r="AO708" s="47"/>
      <c r="AP708" s="47"/>
      <c r="AQ708" s="47"/>
      <c r="AR708" s="47"/>
      <c r="AS708" s="47"/>
      <c r="AT708" s="47"/>
      <c r="AU708" s="47"/>
      <c r="AV708" s="47"/>
      <c r="AW708" s="47"/>
      <c r="AX708" s="47"/>
      <c r="AY708" s="47"/>
      <c r="AZ708" s="47"/>
      <c r="BA708" s="47"/>
      <c r="BB708" s="47"/>
      <c r="BC708" s="47"/>
      <c r="BD708" s="47"/>
      <c r="BE708" s="47"/>
      <c r="BF708" s="47"/>
      <c r="BG708" s="47"/>
      <c r="BH708" s="47"/>
      <c r="BI708" s="47"/>
      <c r="BJ708" s="47"/>
      <c r="BK708" s="47"/>
      <c r="BL708" s="47"/>
      <c r="BM708" s="47"/>
      <c r="BN708" s="47"/>
      <c r="BO708" s="47"/>
      <c r="BP708" s="47"/>
      <c r="BQ708" s="47"/>
      <c r="BR708" s="47"/>
      <c r="BS708" s="47"/>
      <c r="BT708" s="47"/>
      <c r="BU708" s="47"/>
      <c r="BV708" s="47"/>
      <c r="BW708" s="47"/>
      <c r="BX708" s="47"/>
    </row>
    <row r="709" spans="1:76" s="59" customFormat="1" ht="17.25" customHeight="1" thickTop="1" thickBot="1" x14ac:dyDescent="0.35">
      <c r="A709" s="9"/>
      <c r="B709" s="28" t="s">
        <v>583</v>
      </c>
      <c r="C709" s="21"/>
      <c r="D709" s="28" t="s">
        <v>322</v>
      </c>
      <c r="E709" s="184"/>
      <c r="F709" s="170"/>
      <c r="G709" s="230">
        <v>43145</v>
      </c>
      <c r="H709" s="167">
        <v>3740</v>
      </c>
      <c r="I709" s="184"/>
      <c r="J709" s="150"/>
      <c r="K709" s="230">
        <v>43196</v>
      </c>
      <c r="L709" s="246">
        <v>54800</v>
      </c>
      <c r="M709" s="184">
        <v>43230</v>
      </c>
      <c r="N709" s="32">
        <v>37800</v>
      </c>
      <c r="O709" s="32"/>
      <c r="P709" s="113"/>
      <c r="Q709" s="230"/>
      <c r="R709" s="114"/>
      <c r="S709" s="36"/>
      <c r="T709" s="130"/>
      <c r="U709" s="109"/>
      <c r="V709" s="130"/>
      <c r="W709" s="31"/>
      <c r="X709" s="130"/>
      <c r="Y709" s="201"/>
      <c r="Z709" s="130"/>
      <c r="AA709" s="130"/>
      <c r="AB709" s="130"/>
      <c r="AC709" s="85">
        <f t="shared" si="23"/>
        <v>96340</v>
      </c>
      <c r="AD709" s="42"/>
      <c r="AE709" s="24"/>
      <c r="AF709" s="6">
        <f t="shared" si="24"/>
        <v>96340</v>
      </c>
      <c r="AG709" s="101"/>
      <c r="AH709" s="47"/>
      <c r="AI709" s="47"/>
      <c r="AJ709" s="47"/>
      <c r="AK709" s="47"/>
      <c r="AL709" s="47"/>
      <c r="AM709" s="47"/>
      <c r="AN709" s="47"/>
      <c r="AO709" s="47"/>
      <c r="AP709" s="47"/>
      <c r="AQ709" s="47"/>
      <c r="AR709" s="47"/>
      <c r="AS709" s="47"/>
      <c r="AT709" s="47"/>
      <c r="AU709" s="47"/>
      <c r="AV709" s="47"/>
      <c r="AW709" s="47"/>
      <c r="AX709" s="47"/>
      <c r="AY709" s="47"/>
      <c r="AZ709" s="47"/>
      <c r="BA709" s="47"/>
      <c r="BB709" s="47"/>
      <c r="BC709" s="47"/>
      <c r="BD709" s="47"/>
      <c r="BE709" s="47"/>
      <c r="BF709" s="47"/>
      <c r="BG709" s="47"/>
      <c r="BH709" s="47"/>
      <c r="BI709" s="47"/>
      <c r="BJ709" s="47"/>
      <c r="BK709" s="47"/>
      <c r="BL709" s="47"/>
      <c r="BM709" s="47"/>
      <c r="BN709" s="47"/>
      <c r="BO709" s="47"/>
      <c r="BP709" s="47"/>
      <c r="BQ709" s="47"/>
      <c r="BR709" s="47"/>
      <c r="BS709" s="47"/>
      <c r="BT709" s="47"/>
      <c r="BU709" s="47"/>
      <c r="BV709" s="47"/>
      <c r="BW709" s="47"/>
      <c r="BX709" s="47"/>
    </row>
    <row r="710" spans="1:76" s="59" customFormat="1" ht="17.25" customHeight="1" thickTop="1" thickBot="1" x14ac:dyDescent="0.35">
      <c r="A710" s="9"/>
      <c r="B710" s="28" t="s">
        <v>583</v>
      </c>
      <c r="C710" s="21"/>
      <c r="D710" s="28" t="s">
        <v>322</v>
      </c>
      <c r="E710" s="184"/>
      <c r="F710" s="170"/>
      <c r="G710" s="230"/>
      <c r="H710" s="167"/>
      <c r="I710" s="184"/>
      <c r="J710" s="235"/>
      <c r="K710" s="230">
        <v>43218</v>
      </c>
      <c r="L710" s="246">
        <v>584853</v>
      </c>
      <c r="M710" s="184">
        <v>43236</v>
      </c>
      <c r="N710" s="32">
        <v>4521.4399999999996</v>
      </c>
      <c r="O710" s="32"/>
      <c r="P710" s="113"/>
      <c r="Q710" s="230"/>
      <c r="R710" s="114"/>
      <c r="S710" s="36"/>
      <c r="T710" s="130"/>
      <c r="U710" s="109"/>
      <c r="V710" s="130"/>
      <c r="W710" s="31"/>
      <c r="X710" s="130"/>
      <c r="Y710" s="201"/>
      <c r="Z710" s="130"/>
      <c r="AA710" s="130"/>
      <c r="AB710" s="130"/>
      <c r="AC710" s="85">
        <f t="shared" si="23"/>
        <v>589374.43999999994</v>
      </c>
      <c r="AD710" s="42"/>
      <c r="AE710" s="24"/>
      <c r="AF710" s="6">
        <f t="shared" si="24"/>
        <v>589374.43999999994</v>
      </c>
      <c r="AG710" s="101"/>
      <c r="AH710" s="47"/>
      <c r="AI710" s="47"/>
      <c r="AJ710" s="47"/>
      <c r="AK710" s="47"/>
      <c r="AL710" s="47"/>
      <c r="AM710" s="47"/>
      <c r="AN710" s="47"/>
      <c r="AO710" s="47"/>
      <c r="AP710" s="47"/>
      <c r="AQ710" s="47"/>
      <c r="AR710" s="47"/>
      <c r="AS710" s="47"/>
      <c r="AT710" s="47"/>
      <c r="AU710" s="47"/>
      <c r="AV710" s="47"/>
      <c r="AW710" s="47"/>
      <c r="AX710" s="47"/>
      <c r="AY710" s="47"/>
      <c r="AZ710" s="47"/>
      <c r="BA710" s="47"/>
      <c r="BB710" s="47"/>
      <c r="BC710" s="47"/>
      <c r="BD710" s="47"/>
      <c r="BE710" s="47"/>
      <c r="BF710" s="47"/>
      <c r="BG710" s="47"/>
      <c r="BH710" s="47"/>
      <c r="BI710" s="47"/>
      <c r="BJ710" s="47"/>
      <c r="BK710" s="47"/>
      <c r="BL710" s="47"/>
      <c r="BM710" s="47"/>
      <c r="BN710" s="47"/>
      <c r="BO710" s="47"/>
      <c r="BP710" s="47"/>
      <c r="BQ710" s="47"/>
      <c r="BR710" s="47"/>
      <c r="BS710" s="47"/>
      <c r="BT710" s="47"/>
      <c r="BU710" s="47"/>
      <c r="BV710" s="47"/>
      <c r="BW710" s="47"/>
      <c r="BX710" s="47"/>
    </row>
    <row r="711" spans="1:76" s="59" customFormat="1" ht="17.25" customHeight="1" thickTop="1" thickBot="1" x14ac:dyDescent="0.35">
      <c r="A711" s="9"/>
      <c r="B711" s="28" t="s">
        <v>515</v>
      </c>
      <c r="C711" s="21"/>
      <c r="D711" s="28" t="s">
        <v>514</v>
      </c>
      <c r="E711" s="184"/>
      <c r="F711" s="170"/>
      <c r="G711" s="230"/>
      <c r="H711" s="168"/>
      <c r="I711" s="184"/>
      <c r="J711" s="235"/>
      <c r="K711" s="230"/>
      <c r="L711" s="167"/>
      <c r="M711" s="184"/>
      <c r="N711" s="32"/>
      <c r="O711" s="230">
        <v>43276</v>
      </c>
      <c r="P711" s="32">
        <v>23400</v>
      </c>
      <c r="Q711" s="230"/>
      <c r="R711" s="114"/>
      <c r="S711" s="36"/>
      <c r="T711" s="130"/>
      <c r="U711" s="109"/>
      <c r="V711" s="130"/>
      <c r="W711" s="31"/>
      <c r="X711" s="130"/>
      <c r="Y711" s="201"/>
      <c r="Z711" s="130"/>
      <c r="AA711" s="130"/>
      <c r="AB711" s="130"/>
      <c r="AC711" s="85">
        <f t="shared" si="23"/>
        <v>23400</v>
      </c>
      <c r="AD711" s="42"/>
      <c r="AE711" s="24"/>
      <c r="AF711" s="6">
        <f t="shared" si="24"/>
        <v>23400</v>
      </c>
      <c r="AG711" s="101"/>
      <c r="AH711" s="47"/>
      <c r="AI711" s="47"/>
      <c r="AJ711" s="47"/>
      <c r="AK711" s="47"/>
      <c r="AL711" s="47"/>
      <c r="AM711" s="47"/>
      <c r="AN711" s="47"/>
      <c r="AO711" s="47"/>
      <c r="AP711" s="47"/>
      <c r="AQ711" s="47"/>
      <c r="AR711" s="47"/>
      <c r="AS711" s="47"/>
      <c r="AT711" s="47"/>
      <c r="AU711" s="47"/>
      <c r="AV711" s="47"/>
      <c r="AW711" s="47"/>
      <c r="AX711" s="47"/>
      <c r="AY711" s="47"/>
      <c r="AZ711" s="47"/>
      <c r="BA711" s="47"/>
      <c r="BB711" s="47"/>
      <c r="BC711" s="47"/>
      <c r="BD711" s="47"/>
      <c r="BE711" s="47"/>
      <c r="BF711" s="47"/>
      <c r="BG711" s="47"/>
      <c r="BH711" s="47"/>
      <c r="BI711" s="47"/>
      <c r="BJ711" s="47"/>
      <c r="BK711" s="47"/>
      <c r="BL711" s="47"/>
      <c r="BM711" s="47"/>
      <c r="BN711" s="47"/>
      <c r="BO711" s="47"/>
      <c r="BP711" s="47"/>
      <c r="BQ711" s="47"/>
      <c r="BR711" s="47"/>
      <c r="BS711" s="47"/>
      <c r="BT711" s="47"/>
      <c r="BU711" s="47"/>
      <c r="BV711" s="47"/>
      <c r="BW711" s="47"/>
      <c r="BX711" s="47"/>
    </row>
    <row r="712" spans="1:76" s="59" customFormat="1" ht="17.25" customHeight="1" thickTop="1" thickBot="1" x14ac:dyDescent="0.35">
      <c r="A712" s="9"/>
      <c r="B712" s="28" t="s">
        <v>52</v>
      </c>
      <c r="C712" s="21"/>
      <c r="D712" s="28" t="s">
        <v>514</v>
      </c>
      <c r="E712" s="184"/>
      <c r="F712" s="170"/>
      <c r="G712" s="230"/>
      <c r="H712" s="168"/>
      <c r="I712" s="184"/>
      <c r="J712" s="235"/>
      <c r="K712" s="230"/>
      <c r="L712" s="167"/>
      <c r="M712" s="184"/>
      <c r="N712" s="167"/>
      <c r="O712" s="32"/>
      <c r="P712" s="113"/>
      <c r="Q712" s="230">
        <v>43311</v>
      </c>
      <c r="R712" s="32">
        <v>5850</v>
      </c>
      <c r="S712" s="36"/>
      <c r="T712" s="130"/>
      <c r="U712" s="109"/>
      <c r="V712" s="130"/>
      <c r="W712" s="31"/>
      <c r="X712" s="130"/>
      <c r="Y712" s="201"/>
      <c r="Z712" s="130"/>
      <c r="AA712" s="130"/>
      <c r="AB712" s="130"/>
      <c r="AC712" s="85">
        <f t="shared" si="23"/>
        <v>5850</v>
      </c>
      <c r="AD712" s="42"/>
      <c r="AE712" s="24"/>
      <c r="AF712" s="6">
        <f t="shared" si="24"/>
        <v>5850</v>
      </c>
      <c r="AG712" s="101"/>
      <c r="AH712" s="47"/>
      <c r="AI712" s="47"/>
      <c r="AJ712" s="47"/>
      <c r="AK712" s="47"/>
      <c r="AL712" s="47"/>
      <c r="AM712" s="47"/>
      <c r="AN712" s="47"/>
      <c r="AO712" s="47"/>
      <c r="AP712" s="47"/>
      <c r="AQ712" s="47"/>
      <c r="AR712" s="47"/>
      <c r="AS712" s="47"/>
      <c r="AT712" s="47"/>
      <c r="AU712" s="47"/>
      <c r="AV712" s="47"/>
      <c r="AW712" s="47"/>
      <c r="AX712" s="47"/>
      <c r="AY712" s="47"/>
      <c r="AZ712" s="47"/>
      <c r="BA712" s="47"/>
      <c r="BB712" s="47"/>
      <c r="BC712" s="47"/>
      <c r="BD712" s="47"/>
      <c r="BE712" s="47"/>
      <c r="BF712" s="47"/>
      <c r="BG712" s="47"/>
      <c r="BH712" s="47"/>
      <c r="BI712" s="47"/>
      <c r="BJ712" s="47"/>
      <c r="BK712" s="47"/>
      <c r="BL712" s="47"/>
      <c r="BM712" s="47"/>
      <c r="BN712" s="47"/>
      <c r="BO712" s="47"/>
      <c r="BP712" s="47"/>
      <c r="BQ712" s="47"/>
      <c r="BR712" s="47"/>
      <c r="BS712" s="47"/>
      <c r="BT712" s="47"/>
      <c r="BU712" s="47"/>
      <c r="BV712" s="47"/>
      <c r="BW712" s="47"/>
      <c r="BX712" s="47"/>
    </row>
    <row r="713" spans="1:76" s="59" customFormat="1" ht="17.25" customHeight="1" thickTop="1" thickBot="1" x14ac:dyDescent="0.35">
      <c r="A713" s="9"/>
      <c r="B713" s="28" t="s">
        <v>288</v>
      </c>
      <c r="C713" s="21"/>
      <c r="D713" s="28" t="s">
        <v>240</v>
      </c>
      <c r="E713" s="230">
        <v>43122</v>
      </c>
      <c r="F713" s="246">
        <v>11470.8</v>
      </c>
      <c r="G713" s="230"/>
      <c r="H713" s="152"/>
      <c r="I713" s="230">
        <v>43166</v>
      </c>
      <c r="J713" s="246">
        <v>116000</v>
      </c>
      <c r="K713" s="230">
        <v>43207</v>
      </c>
      <c r="L713" s="246">
        <v>128600</v>
      </c>
      <c r="M713" s="184">
        <v>43227</v>
      </c>
      <c r="N713" s="246">
        <v>121000</v>
      </c>
      <c r="O713" s="230">
        <v>43270</v>
      </c>
      <c r="P713" s="32">
        <v>143750</v>
      </c>
      <c r="Q713" s="230"/>
      <c r="R713" s="114"/>
      <c r="S713" s="36"/>
      <c r="T713" s="130"/>
      <c r="U713" s="109"/>
      <c r="V713" s="130"/>
      <c r="W713" s="31"/>
      <c r="X713" s="130"/>
      <c r="Y713" s="201"/>
      <c r="Z713" s="130"/>
      <c r="AA713" s="130"/>
      <c r="AB713" s="130"/>
      <c r="AC713" s="85">
        <f t="shared" si="23"/>
        <v>520820.8</v>
      </c>
      <c r="AD713" s="42"/>
      <c r="AE713" s="24"/>
      <c r="AF713" s="6">
        <f t="shared" si="24"/>
        <v>520820.8</v>
      </c>
      <c r="AG713" s="101"/>
      <c r="AH713" s="47"/>
      <c r="AI713" s="47"/>
      <c r="AJ713" s="47"/>
      <c r="AK713" s="47"/>
      <c r="AL713" s="47"/>
      <c r="AM713" s="47"/>
      <c r="AN713" s="47"/>
      <c r="AO713" s="47"/>
      <c r="AP713" s="47"/>
      <c r="AQ713" s="47"/>
      <c r="AR713" s="47"/>
      <c r="AS713" s="47"/>
      <c r="AT713" s="47"/>
      <c r="AU713" s="47"/>
      <c r="AV713" s="47"/>
      <c r="AW713" s="47"/>
      <c r="AX713" s="47"/>
      <c r="AY713" s="47"/>
      <c r="AZ713" s="47"/>
      <c r="BA713" s="47"/>
      <c r="BB713" s="47"/>
      <c r="BC713" s="47"/>
      <c r="BD713" s="47"/>
      <c r="BE713" s="47"/>
      <c r="BF713" s="47"/>
      <c r="BG713" s="47"/>
      <c r="BH713" s="47"/>
      <c r="BI713" s="47"/>
      <c r="BJ713" s="47"/>
      <c r="BK713" s="47"/>
      <c r="BL713" s="47"/>
      <c r="BM713" s="47"/>
      <c r="BN713" s="47"/>
      <c r="BO713" s="47"/>
      <c r="BP713" s="47"/>
      <c r="BQ713" s="47"/>
      <c r="BR713" s="47"/>
      <c r="BS713" s="47"/>
      <c r="BT713" s="47"/>
      <c r="BU713" s="47"/>
      <c r="BV713" s="47"/>
      <c r="BW713" s="47"/>
      <c r="BX713" s="47"/>
    </row>
    <row r="714" spans="1:76" s="59" customFormat="1" ht="17.25" customHeight="1" thickTop="1" thickBot="1" x14ac:dyDescent="0.35">
      <c r="A714" s="9"/>
      <c r="B714" s="28" t="s">
        <v>588</v>
      </c>
      <c r="C714" s="21"/>
      <c r="D714" s="28" t="s">
        <v>593</v>
      </c>
      <c r="E714" s="230"/>
      <c r="F714" s="170"/>
      <c r="G714" s="230"/>
      <c r="H714" s="152"/>
      <c r="I714" s="230"/>
      <c r="J714" s="246"/>
      <c r="K714" s="230"/>
      <c r="L714" s="246"/>
      <c r="M714" s="184"/>
      <c r="N714" s="246"/>
      <c r="O714" s="230"/>
      <c r="P714" s="113"/>
      <c r="Q714" s="230">
        <v>43291</v>
      </c>
      <c r="R714" s="32">
        <v>75400</v>
      </c>
      <c r="S714" s="36"/>
      <c r="T714" s="130"/>
      <c r="U714" s="109"/>
      <c r="V714" s="130"/>
      <c r="W714" s="31"/>
      <c r="X714" s="130"/>
      <c r="Y714" s="201"/>
      <c r="Z714" s="130"/>
      <c r="AA714" s="130"/>
      <c r="AB714" s="130"/>
      <c r="AC714" s="85">
        <f t="shared" si="23"/>
        <v>75400</v>
      </c>
      <c r="AD714" s="42"/>
      <c r="AE714" s="24"/>
      <c r="AF714" s="6">
        <f t="shared" si="24"/>
        <v>75400</v>
      </c>
      <c r="AG714" s="101"/>
      <c r="AH714" s="47"/>
      <c r="AI714" s="47"/>
      <c r="AJ714" s="47"/>
      <c r="AK714" s="47"/>
      <c r="AL714" s="47"/>
      <c r="AM714" s="47"/>
      <c r="AN714" s="47"/>
      <c r="AO714" s="47"/>
      <c r="AP714" s="47"/>
      <c r="AQ714" s="47"/>
      <c r="AR714" s="47"/>
      <c r="AS714" s="47"/>
      <c r="AT714" s="47"/>
      <c r="AU714" s="47"/>
      <c r="AV714" s="47"/>
      <c r="AW714" s="47"/>
      <c r="AX714" s="47"/>
      <c r="AY714" s="47"/>
      <c r="AZ714" s="47"/>
      <c r="BA714" s="47"/>
      <c r="BB714" s="47"/>
      <c r="BC714" s="47"/>
      <c r="BD714" s="47"/>
      <c r="BE714" s="47"/>
      <c r="BF714" s="47"/>
      <c r="BG714" s="47"/>
      <c r="BH714" s="47"/>
      <c r="BI714" s="47"/>
      <c r="BJ714" s="47"/>
      <c r="BK714" s="47"/>
      <c r="BL714" s="47"/>
      <c r="BM714" s="47"/>
      <c r="BN714" s="47"/>
      <c r="BO714" s="47"/>
      <c r="BP714" s="47"/>
      <c r="BQ714" s="47"/>
      <c r="BR714" s="47"/>
      <c r="BS714" s="47"/>
      <c r="BT714" s="47"/>
      <c r="BU714" s="47"/>
      <c r="BV714" s="47"/>
      <c r="BW714" s="47"/>
      <c r="BX714" s="47"/>
    </row>
    <row r="715" spans="1:76" s="59" customFormat="1" ht="17.25" customHeight="1" thickTop="1" thickBot="1" x14ac:dyDescent="0.35">
      <c r="A715" s="9"/>
      <c r="B715" s="28" t="s">
        <v>50</v>
      </c>
      <c r="C715" s="21"/>
      <c r="D715" s="28" t="s">
        <v>317</v>
      </c>
      <c r="E715" s="230"/>
      <c r="F715" s="170"/>
      <c r="G715" s="230"/>
      <c r="H715" s="152"/>
      <c r="I715" s="184"/>
      <c r="J715" s="235"/>
      <c r="K715" s="230"/>
      <c r="L715" s="167"/>
      <c r="M715" s="184">
        <v>43238</v>
      </c>
      <c r="N715" s="246">
        <v>47000</v>
      </c>
      <c r="O715" s="184">
        <v>43252</v>
      </c>
      <c r="P715" s="246">
        <v>47000</v>
      </c>
      <c r="Q715" s="230"/>
      <c r="R715" s="114"/>
      <c r="S715" s="36"/>
      <c r="T715" s="130"/>
      <c r="U715" s="109"/>
      <c r="V715" s="130"/>
      <c r="W715" s="31"/>
      <c r="X715" s="130"/>
      <c r="Y715" s="201"/>
      <c r="Z715" s="130"/>
      <c r="AA715" s="130"/>
      <c r="AB715" s="130"/>
      <c r="AC715" s="85">
        <f t="shared" si="23"/>
        <v>94000</v>
      </c>
      <c r="AD715" s="42"/>
      <c r="AE715" s="24"/>
      <c r="AF715" s="6">
        <f t="shared" si="24"/>
        <v>94000</v>
      </c>
      <c r="AG715" s="101"/>
      <c r="AH715" s="47"/>
      <c r="AI715" s="47"/>
      <c r="AJ715" s="47"/>
      <c r="AK715" s="47"/>
      <c r="AL715" s="47"/>
      <c r="AM715" s="47"/>
      <c r="AN715" s="47"/>
      <c r="AO715" s="47"/>
      <c r="AP715" s="47"/>
      <c r="AQ715" s="47"/>
      <c r="AR715" s="47"/>
      <c r="AS715" s="47"/>
      <c r="AT715" s="47"/>
      <c r="AU715" s="47"/>
      <c r="AV715" s="47"/>
      <c r="AW715" s="47"/>
      <c r="AX715" s="47"/>
      <c r="AY715" s="47"/>
      <c r="AZ715" s="47"/>
      <c r="BA715" s="47"/>
      <c r="BB715" s="47"/>
      <c r="BC715" s="47"/>
      <c r="BD715" s="47"/>
      <c r="BE715" s="47"/>
      <c r="BF715" s="47"/>
      <c r="BG715" s="47"/>
      <c r="BH715" s="47"/>
      <c r="BI715" s="47"/>
      <c r="BJ715" s="47"/>
      <c r="BK715" s="47"/>
      <c r="BL715" s="47"/>
      <c r="BM715" s="47"/>
      <c r="BN715" s="47"/>
      <c r="BO715" s="47"/>
      <c r="BP715" s="47"/>
      <c r="BQ715" s="47"/>
      <c r="BR715" s="47"/>
      <c r="BS715" s="47"/>
      <c r="BT715" s="47"/>
      <c r="BU715" s="47"/>
      <c r="BV715" s="47"/>
      <c r="BW715" s="47"/>
      <c r="BX715" s="47"/>
    </row>
    <row r="716" spans="1:76" s="59" customFormat="1" ht="17.25" customHeight="1" thickTop="1" thickBot="1" x14ac:dyDescent="0.35">
      <c r="A716" s="9"/>
      <c r="B716" s="28" t="s">
        <v>50</v>
      </c>
      <c r="C716" s="21"/>
      <c r="D716" s="28" t="s">
        <v>317</v>
      </c>
      <c r="E716" s="230"/>
      <c r="F716" s="170"/>
      <c r="G716" s="230"/>
      <c r="H716" s="168"/>
      <c r="I716" s="184"/>
      <c r="J716" s="150"/>
      <c r="K716" s="230"/>
      <c r="L716" s="32"/>
      <c r="M716" s="184"/>
      <c r="N716" s="167"/>
      <c r="O716" s="230">
        <v>43270</v>
      </c>
      <c r="P716" s="246">
        <v>94000</v>
      </c>
      <c r="Q716" s="230"/>
      <c r="R716" s="114"/>
      <c r="S716" s="36"/>
      <c r="T716" s="130"/>
      <c r="U716" s="109"/>
      <c r="V716" s="130"/>
      <c r="W716" s="31"/>
      <c r="X716" s="130"/>
      <c r="Y716" s="201"/>
      <c r="Z716" s="130"/>
      <c r="AA716" s="130"/>
      <c r="AB716" s="130"/>
      <c r="AC716" s="85">
        <f t="shared" si="23"/>
        <v>94000</v>
      </c>
      <c r="AD716" s="42"/>
      <c r="AE716" s="24"/>
      <c r="AF716" s="6">
        <f t="shared" si="24"/>
        <v>94000</v>
      </c>
      <c r="AG716" s="101"/>
      <c r="AH716" s="47"/>
      <c r="AI716" s="47"/>
      <c r="AJ716" s="47"/>
      <c r="AK716" s="47"/>
      <c r="AL716" s="47"/>
      <c r="AM716" s="47"/>
      <c r="AN716" s="47"/>
      <c r="AO716" s="47"/>
      <c r="AP716" s="47"/>
      <c r="AQ716" s="47"/>
      <c r="AR716" s="47"/>
      <c r="AS716" s="47"/>
      <c r="AT716" s="47"/>
      <c r="AU716" s="47"/>
      <c r="AV716" s="47"/>
      <c r="AW716" s="47"/>
      <c r="AX716" s="47"/>
      <c r="AY716" s="47"/>
      <c r="AZ716" s="47"/>
      <c r="BA716" s="47"/>
      <c r="BB716" s="47"/>
      <c r="BC716" s="47"/>
      <c r="BD716" s="47"/>
      <c r="BE716" s="47"/>
      <c r="BF716" s="47"/>
      <c r="BG716" s="47"/>
      <c r="BH716" s="47"/>
      <c r="BI716" s="47"/>
      <c r="BJ716" s="47"/>
      <c r="BK716" s="47"/>
      <c r="BL716" s="47"/>
      <c r="BM716" s="47"/>
      <c r="BN716" s="47"/>
      <c r="BO716" s="47"/>
      <c r="BP716" s="47"/>
      <c r="BQ716" s="47"/>
      <c r="BR716" s="47"/>
      <c r="BS716" s="47"/>
      <c r="BT716" s="47"/>
      <c r="BU716" s="47"/>
      <c r="BV716" s="47"/>
      <c r="BW716" s="47"/>
      <c r="BX716" s="47"/>
    </row>
    <row r="717" spans="1:76" s="59" customFormat="1" ht="17.25" customHeight="1" thickTop="1" thickBot="1" x14ac:dyDescent="0.35">
      <c r="A717" s="9"/>
      <c r="B717" s="28" t="s">
        <v>62</v>
      </c>
      <c r="C717" s="21"/>
      <c r="D717" s="28" t="s">
        <v>317</v>
      </c>
      <c r="E717" s="230"/>
      <c r="F717" s="170"/>
      <c r="G717" s="230"/>
      <c r="H717" s="168"/>
      <c r="I717" s="184"/>
      <c r="J717" s="150"/>
      <c r="K717" s="230">
        <v>43192</v>
      </c>
      <c r="L717" s="246">
        <v>105975</v>
      </c>
      <c r="M717" s="184"/>
      <c r="N717" s="32"/>
      <c r="O717" s="32"/>
      <c r="P717" s="113"/>
      <c r="Q717" s="230"/>
      <c r="R717" s="114"/>
      <c r="S717" s="36"/>
      <c r="T717" s="130"/>
      <c r="U717" s="109"/>
      <c r="V717" s="130"/>
      <c r="W717" s="31"/>
      <c r="X717" s="130"/>
      <c r="Y717" s="201"/>
      <c r="Z717" s="130"/>
      <c r="AA717" s="130"/>
      <c r="AB717" s="130"/>
      <c r="AC717" s="85">
        <f t="shared" si="23"/>
        <v>105975</v>
      </c>
      <c r="AD717" s="42"/>
      <c r="AE717" s="24"/>
      <c r="AF717" s="6">
        <f t="shared" si="24"/>
        <v>105975</v>
      </c>
      <c r="AG717" s="101"/>
      <c r="AH717" s="47"/>
      <c r="AI717" s="47"/>
      <c r="AJ717" s="47"/>
      <c r="AK717" s="47"/>
      <c r="AL717" s="47"/>
      <c r="AM717" s="47"/>
      <c r="AN717" s="47"/>
      <c r="AO717" s="47"/>
      <c r="AP717" s="47"/>
      <c r="AQ717" s="47"/>
      <c r="AR717" s="47"/>
      <c r="AS717" s="47"/>
      <c r="AT717" s="47"/>
      <c r="AU717" s="47"/>
      <c r="AV717" s="47"/>
      <c r="AW717" s="47"/>
      <c r="AX717" s="47"/>
      <c r="AY717" s="47"/>
      <c r="AZ717" s="47"/>
      <c r="BA717" s="47"/>
      <c r="BB717" s="47"/>
      <c r="BC717" s="47"/>
      <c r="BD717" s="47"/>
      <c r="BE717" s="47"/>
      <c r="BF717" s="47"/>
      <c r="BG717" s="47"/>
      <c r="BH717" s="47"/>
      <c r="BI717" s="47"/>
      <c r="BJ717" s="47"/>
      <c r="BK717" s="47"/>
      <c r="BL717" s="47"/>
      <c r="BM717" s="47"/>
      <c r="BN717" s="47"/>
      <c r="BO717" s="47"/>
      <c r="BP717" s="47"/>
      <c r="BQ717" s="47"/>
      <c r="BR717" s="47"/>
      <c r="BS717" s="47"/>
      <c r="BT717" s="47"/>
      <c r="BU717" s="47"/>
      <c r="BV717" s="47"/>
      <c r="BW717" s="47"/>
      <c r="BX717" s="47"/>
    </row>
    <row r="718" spans="1:76" s="59" customFormat="1" ht="17.25" customHeight="1" thickTop="1" thickBot="1" x14ac:dyDescent="0.35">
      <c r="A718" s="9"/>
      <c r="B718" s="28" t="s">
        <v>52</v>
      </c>
      <c r="C718" s="21"/>
      <c r="D718" s="28" t="s">
        <v>581</v>
      </c>
      <c r="E718" s="230"/>
      <c r="F718" s="170"/>
      <c r="G718" s="230"/>
      <c r="H718" s="168"/>
      <c r="I718" s="184"/>
      <c r="J718" s="235"/>
      <c r="K718" s="230"/>
      <c r="L718" s="167"/>
      <c r="M718" s="184"/>
      <c r="N718" s="32"/>
      <c r="O718" s="32"/>
      <c r="P718" s="113"/>
      <c r="Q718" s="230">
        <v>43290</v>
      </c>
      <c r="R718" s="32">
        <v>80063.47</v>
      </c>
      <c r="S718" s="32"/>
      <c r="T718" s="130"/>
      <c r="U718" s="109"/>
      <c r="V718" s="130"/>
      <c r="W718" s="31"/>
      <c r="X718" s="130"/>
      <c r="Y718" s="230">
        <v>43405</v>
      </c>
      <c r="Z718" s="32">
        <v>7172.64</v>
      </c>
      <c r="AA718" s="130"/>
      <c r="AB718" s="130"/>
      <c r="AC718" s="85">
        <f t="shared" si="23"/>
        <v>87236.11</v>
      </c>
      <c r="AD718" s="42"/>
      <c r="AE718" s="24"/>
      <c r="AF718" s="6">
        <f t="shared" si="24"/>
        <v>87236.11</v>
      </c>
      <c r="AG718" s="101"/>
      <c r="AH718" s="47"/>
      <c r="AI718" s="47"/>
      <c r="AJ718" s="47"/>
      <c r="AK718" s="47"/>
      <c r="AL718" s="47"/>
      <c r="AM718" s="47"/>
      <c r="AN718" s="47"/>
      <c r="AO718" s="47"/>
      <c r="AP718" s="47"/>
      <c r="AQ718" s="47"/>
      <c r="AR718" s="47"/>
      <c r="AS718" s="47"/>
      <c r="AT718" s="47"/>
      <c r="AU718" s="47"/>
      <c r="AV718" s="47"/>
      <c r="AW718" s="47"/>
      <c r="AX718" s="47"/>
      <c r="AY718" s="47"/>
      <c r="AZ718" s="47"/>
      <c r="BA718" s="47"/>
      <c r="BB718" s="47"/>
      <c r="BC718" s="47"/>
      <c r="BD718" s="47"/>
      <c r="BE718" s="47"/>
      <c r="BF718" s="47"/>
      <c r="BG718" s="47"/>
      <c r="BH718" s="47"/>
      <c r="BI718" s="47"/>
      <c r="BJ718" s="47"/>
      <c r="BK718" s="47"/>
      <c r="BL718" s="47"/>
      <c r="BM718" s="47"/>
      <c r="BN718" s="47"/>
      <c r="BO718" s="47"/>
      <c r="BP718" s="47"/>
      <c r="BQ718" s="47"/>
      <c r="BR718" s="47"/>
      <c r="BS718" s="47"/>
      <c r="BT718" s="47"/>
      <c r="BU718" s="47"/>
      <c r="BV718" s="47"/>
      <c r="BW718" s="47"/>
      <c r="BX718" s="47"/>
    </row>
    <row r="719" spans="1:76" s="59" customFormat="1" ht="17.25" customHeight="1" thickTop="1" thickBot="1" x14ac:dyDescent="0.35">
      <c r="A719" s="9"/>
      <c r="B719" s="28" t="s">
        <v>52</v>
      </c>
      <c r="C719" s="21"/>
      <c r="D719" s="28" t="s">
        <v>581</v>
      </c>
      <c r="E719" s="230"/>
      <c r="F719" s="170"/>
      <c r="G719" s="230"/>
      <c r="H719" s="168"/>
      <c r="I719" s="184"/>
      <c r="J719" s="235"/>
      <c r="K719" s="230"/>
      <c r="L719" s="167"/>
      <c r="M719" s="184"/>
      <c r="N719" s="32"/>
      <c r="O719" s="32"/>
      <c r="P719" s="113"/>
      <c r="Q719" s="230">
        <v>43301</v>
      </c>
      <c r="R719" s="32">
        <v>7000</v>
      </c>
      <c r="S719" s="36"/>
      <c r="T719" s="130"/>
      <c r="U719" s="109"/>
      <c r="V719" s="130"/>
      <c r="W719" s="31"/>
      <c r="X719" s="130"/>
      <c r="Y719" s="201"/>
      <c r="Z719" s="130"/>
      <c r="AA719" s="130"/>
      <c r="AB719" s="130"/>
      <c r="AC719" s="85">
        <f t="shared" si="23"/>
        <v>7000</v>
      </c>
      <c r="AD719" s="42"/>
      <c r="AE719" s="24"/>
      <c r="AF719" s="6">
        <f t="shared" si="24"/>
        <v>7000</v>
      </c>
      <c r="AG719" s="101"/>
      <c r="AH719" s="47"/>
      <c r="AI719" s="47"/>
      <c r="AJ719" s="47"/>
      <c r="AK719" s="47"/>
      <c r="AL719" s="47"/>
      <c r="AM719" s="47"/>
      <c r="AN719" s="47"/>
      <c r="AO719" s="47"/>
      <c r="AP719" s="47"/>
      <c r="AQ719" s="47"/>
      <c r="AR719" s="47"/>
      <c r="AS719" s="47"/>
      <c r="AT719" s="47"/>
      <c r="AU719" s="47"/>
      <c r="AV719" s="47"/>
      <c r="AW719" s="47"/>
      <c r="AX719" s="47"/>
      <c r="AY719" s="47"/>
      <c r="AZ719" s="47"/>
      <c r="BA719" s="47"/>
      <c r="BB719" s="47"/>
      <c r="BC719" s="47"/>
      <c r="BD719" s="47"/>
      <c r="BE719" s="47"/>
      <c r="BF719" s="47"/>
      <c r="BG719" s="47"/>
      <c r="BH719" s="47"/>
      <c r="BI719" s="47"/>
      <c r="BJ719" s="47"/>
      <c r="BK719" s="47"/>
      <c r="BL719" s="47"/>
      <c r="BM719" s="47"/>
      <c r="BN719" s="47"/>
      <c r="BO719" s="47"/>
      <c r="BP719" s="47"/>
      <c r="BQ719" s="47"/>
      <c r="BR719" s="47"/>
      <c r="BS719" s="47"/>
      <c r="BT719" s="47"/>
      <c r="BU719" s="47"/>
      <c r="BV719" s="47"/>
      <c r="BW719" s="47"/>
      <c r="BX719" s="47"/>
    </row>
    <row r="720" spans="1:76" s="59" customFormat="1" ht="17.25" customHeight="1" thickTop="1" thickBot="1" x14ac:dyDescent="0.35">
      <c r="A720" s="9"/>
      <c r="B720" s="28" t="s">
        <v>532</v>
      </c>
      <c r="C720" s="21"/>
      <c r="D720" s="28" t="s">
        <v>581</v>
      </c>
      <c r="E720" s="230"/>
      <c r="F720" s="170"/>
      <c r="G720" s="230"/>
      <c r="H720" s="168"/>
      <c r="I720" s="184"/>
      <c r="J720" s="235"/>
      <c r="K720" s="230"/>
      <c r="L720" s="167"/>
      <c r="M720" s="184"/>
      <c r="N720" s="32"/>
      <c r="O720" s="32"/>
      <c r="P720" s="113"/>
      <c r="Q720" s="230">
        <v>43301</v>
      </c>
      <c r="R720" s="32">
        <v>85680</v>
      </c>
      <c r="S720" s="36"/>
      <c r="T720" s="130"/>
      <c r="U720" s="109"/>
      <c r="V720" s="130"/>
      <c r="W720" s="31"/>
      <c r="X720" s="130"/>
      <c r="Y720" s="201"/>
      <c r="Z720" s="130"/>
      <c r="AA720" s="130"/>
      <c r="AB720" s="130"/>
      <c r="AC720" s="85">
        <f t="shared" si="23"/>
        <v>85680</v>
      </c>
      <c r="AD720" s="42"/>
      <c r="AE720" s="24"/>
      <c r="AF720" s="6">
        <f t="shared" si="24"/>
        <v>85680</v>
      </c>
      <c r="AG720" s="101"/>
      <c r="AH720" s="47"/>
      <c r="AI720" s="47"/>
      <c r="AJ720" s="47"/>
      <c r="AK720" s="47"/>
      <c r="AL720" s="47"/>
      <c r="AM720" s="47"/>
      <c r="AN720" s="47"/>
      <c r="AO720" s="47"/>
      <c r="AP720" s="47"/>
      <c r="AQ720" s="47"/>
      <c r="AR720" s="47"/>
      <c r="AS720" s="47"/>
      <c r="AT720" s="47"/>
      <c r="AU720" s="47"/>
      <c r="AV720" s="47"/>
      <c r="AW720" s="47"/>
      <c r="AX720" s="47"/>
      <c r="AY720" s="47"/>
      <c r="AZ720" s="47"/>
      <c r="BA720" s="47"/>
      <c r="BB720" s="47"/>
      <c r="BC720" s="47"/>
      <c r="BD720" s="47"/>
      <c r="BE720" s="47"/>
      <c r="BF720" s="47"/>
      <c r="BG720" s="47"/>
      <c r="BH720" s="47"/>
      <c r="BI720" s="47"/>
      <c r="BJ720" s="47"/>
      <c r="BK720" s="47"/>
      <c r="BL720" s="47"/>
      <c r="BM720" s="47"/>
      <c r="BN720" s="47"/>
      <c r="BO720" s="47"/>
      <c r="BP720" s="47"/>
      <c r="BQ720" s="47"/>
      <c r="BR720" s="47"/>
      <c r="BS720" s="47"/>
      <c r="BT720" s="47"/>
      <c r="BU720" s="47"/>
      <c r="BV720" s="47"/>
      <c r="BW720" s="47"/>
      <c r="BX720" s="47"/>
    </row>
    <row r="721" spans="1:76" s="59" customFormat="1" ht="17.25" customHeight="1" thickTop="1" thickBot="1" x14ac:dyDescent="0.35">
      <c r="A721" s="9"/>
      <c r="B721" s="28" t="s">
        <v>115</v>
      </c>
      <c r="C721" s="21"/>
      <c r="D721" s="28" t="s">
        <v>581</v>
      </c>
      <c r="E721" s="230"/>
      <c r="F721" s="170"/>
      <c r="G721" s="230"/>
      <c r="H721" s="168"/>
      <c r="I721" s="184"/>
      <c r="J721" s="235"/>
      <c r="K721" s="230"/>
      <c r="L721" s="167"/>
      <c r="M721" s="184"/>
      <c r="N721" s="32"/>
      <c r="O721" s="32"/>
      <c r="P721" s="113"/>
      <c r="Q721" s="230">
        <v>43290</v>
      </c>
      <c r="R721" s="32">
        <v>123080</v>
      </c>
      <c r="S721" s="36"/>
      <c r="T721" s="130"/>
      <c r="U721" s="109"/>
      <c r="V721" s="130"/>
      <c r="W721" s="31"/>
      <c r="X721" s="130"/>
      <c r="Y721" s="201"/>
      <c r="Z721" s="130"/>
      <c r="AA721" s="130"/>
      <c r="AB721" s="130"/>
      <c r="AC721" s="85">
        <f t="shared" si="23"/>
        <v>123080</v>
      </c>
      <c r="AD721" s="42"/>
      <c r="AE721" s="24"/>
      <c r="AF721" s="6">
        <f t="shared" si="24"/>
        <v>123080</v>
      </c>
      <c r="AG721" s="101"/>
      <c r="AH721" s="47"/>
      <c r="AI721" s="47"/>
      <c r="AJ721" s="47"/>
      <c r="AK721" s="47"/>
      <c r="AL721" s="47"/>
      <c r="AM721" s="47"/>
      <c r="AN721" s="47"/>
      <c r="AO721" s="47"/>
      <c r="AP721" s="47"/>
      <c r="AQ721" s="47"/>
      <c r="AR721" s="47"/>
      <c r="AS721" s="47"/>
      <c r="AT721" s="47"/>
      <c r="AU721" s="47"/>
      <c r="AV721" s="47"/>
      <c r="AW721" s="47"/>
      <c r="AX721" s="47"/>
      <c r="AY721" s="47"/>
      <c r="AZ721" s="47"/>
      <c r="BA721" s="47"/>
      <c r="BB721" s="47"/>
      <c r="BC721" s="47"/>
      <c r="BD721" s="47"/>
      <c r="BE721" s="47"/>
      <c r="BF721" s="47"/>
      <c r="BG721" s="47"/>
      <c r="BH721" s="47"/>
      <c r="BI721" s="47"/>
      <c r="BJ721" s="47"/>
      <c r="BK721" s="47"/>
      <c r="BL721" s="47"/>
      <c r="BM721" s="47"/>
      <c r="BN721" s="47"/>
      <c r="BO721" s="47"/>
      <c r="BP721" s="47"/>
      <c r="BQ721" s="47"/>
      <c r="BR721" s="47"/>
      <c r="BS721" s="47"/>
      <c r="BT721" s="47"/>
      <c r="BU721" s="47"/>
      <c r="BV721" s="47"/>
      <c r="BW721" s="47"/>
      <c r="BX721" s="47"/>
    </row>
    <row r="722" spans="1:76" s="59" customFormat="1" ht="17.25" customHeight="1" thickTop="1" thickBot="1" x14ac:dyDescent="0.35">
      <c r="A722" s="9"/>
      <c r="B722" s="28" t="s">
        <v>115</v>
      </c>
      <c r="C722" s="21"/>
      <c r="D722" s="28" t="s">
        <v>581</v>
      </c>
      <c r="E722" s="230"/>
      <c r="F722" s="170"/>
      <c r="G722" s="230"/>
      <c r="H722" s="168"/>
      <c r="I722" s="184"/>
      <c r="J722" s="235"/>
      <c r="K722" s="230"/>
      <c r="L722" s="167"/>
      <c r="M722" s="184"/>
      <c r="N722" s="32"/>
      <c r="O722" s="32"/>
      <c r="P722" s="113"/>
      <c r="Q722" s="230">
        <v>43290</v>
      </c>
      <c r="R722" s="32">
        <v>180490.6</v>
      </c>
      <c r="S722" s="36"/>
      <c r="T722" s="130"/>
      <c r="U722" s="109"/>
      <c r="V722" s="130"/>
      <c r="W722" s="31"/>
      <c r="X722" s="130"/>
      <c r="Y722" s="201"/>
      <c r="Z722" s="130"/>
      <c r="AA722" s="130"/>
      <c r="AB722" s="130"/>
      <c r="AC722" s="85">
        <f t="shared" si="23"/>
        <v>180490.6</v>
      </c>
      <c r="AD722" s="42"/>
      <c r="AE722" s="24"/>
      <c r="AF722" s="6">
        <f t="shared" si="24"/>
        <v>180490.6</v>
      </c>
      <c r="AG722" s="101"/>
      <c r="AH722" s="47"/>
      <c r="AI722" s="47"/>
      <c r="AJ722" s="47"/>
      <c r="AK722" s="47"/>
      <c r="AL722" s="47"/>
      <c r="AM722" s="47"/>
      <c r="AN722" s="47"/>
      <c r="AO722" s="47"/>
      <c r="AP722" s="47"/>
      <c r="AQ722" s="47"/>
      <c r="AR722" s="47"/>
      <c r="AS722" s="47"/>
      <c r="AT722" s="47"/>
      <c r="AU722" s="47"/>
      <c r="AV722" s="47"/>
      <c r="AW722" s="47"/>
      <c r="AX722" s="47"/>
      <c r="AY722" s="47"/>
      <c r="AZ722" s="47"/>
      <c r="BA722" s="47"/>
      <c r="BB722" s="47"/>
      <c r="BC722" s="47"/>
      <c r="BD722" s="47"/>
      <c r="BE722" s="47"/>
      <c r="BF722" s="47"/>
      <c r="BG722" s="47"/>
      <c r="BH722" s="47"/>
      <c r="BI722" s="47"/>
      <c r="BJ722" s="47"/>
      <c r="BK722" s="47"/>
      <c r="BL722" s="47"/>
      <c r="BM722" s="47"/>
      <c r="BN722" s="47"/>
      <c r="BO722" s="47"/>
      <c r="BP722" s="47"/>
      <c r="BQ722" s="47"/>
      <c r="BR722" s="47"/>
      <c r="BS722" s="47"/>
      <c r="BT722" s="47"/>
      <c r="BU722" s="47"/>
      <c r="BV722" s="47"/>
      <c r="BW722" s="47"/>
      <c r="BX722" s="47"/>
    </row>
    <row r="723" spans="1:76" s="59" customFormat="1" ht="17.25" customHeight="1" thickTop="1" thickBot="1" x14ac:dyDescent="0.35">
      <c r="A723" s="9"/>
      <c r="B723" s="28" t="s">
        <v>423</v>
      </c>
      <c r="C723" s="21"/>
      <c r="D723" s="28" t="s">
        <v>760</v>
      </c>
      <c r="E723" s="230"/>
      <c r="F723" s="170"/>
      <c r="G723" s="230"/>
      <c r="H723" s="168"/>
      <c r="I723" s="184"/>
      <c r="J723" s="235"/>
      <c r="K723" s="230"/>
      <c r="L723" s="167"/>
      <c r="M723" s="184"/>
      <c r="N723" s="32"/>
      <c r="O723" s="32"/>
      <c r="P723" s="113"/>
      <c r="Q723" s="230"/>
      <c r="R723" s="32"/>
      <c r="S723" s="36"/>
      <c r="T723" s="130"/>
      <c r="U723" s="109"/>
      <c r="V723" s="130"/>
      <c r="W723" s="31"/>
      <c r="X723" s="130"/>
      <c r="Y723" s="230">
        <v>43410</v>
      </c>
      <c r="Z723" s="32">
        <v>29700</v>
      </c>
      <c r="AA723" s="130"/>
      <c r="AB723" s="130"/>
      <c r="AC723" s="85">
        <f t="shared" si="23"/>
        <v>29700</v>
      </c>
      <c r="AD723" s="42"/>
      <c r="AE723" s="24"/>
      <c r="AF723" s="6">
        <f t="shared" si="24"/>
        <v>29700</v>
      </c>
      <c r="AG723" s="101"/>
      <c r="AH723" s="47"/>
      <c r="AI723" s="47"/>
      <c r="AJ723" s="47"/>
      <c r="AK723" s="47"/>
      <c r="AL723" s="47"/>
      <c r="AM723" s="47"/>
      <c r="AN723" s="47"/>
      <c r="AO723" s="47"/>
      <c r="AP723" s="47"/>
      <c r="AQ723" s="47"/>
      <c r="AR723" s="47"/>
      <c r="AS723" s="47"/>
      <c r="AT723" s="47"/>
      <c r="AU723" s="47"/>
      <c r="AV723" s="47"/>
      <c r="AW723" s="47"/>
      <c r="AX723" s="47"/>
      <c r="AY723" s="47"/>
      <c r="AZ723" s="47"/>
      <c r="BA723" s="47"/>
      <c r="BB723" s="47"/>
      <c r="BC723" s="47"/>
      <c r="BD723" s="47"/>
      <c r="BE723" s="47"/>
      <c r="BF723" s="47"/>
      <c r="BG723" s="47"/>
      <c r="BH723" s="47"/>
      <c r="BI723" s="47"/>
      <c r="BJ723" s="47"/>
      <c r="BK723" s="47"/>
      <c r="BL723" s="47"/>
      <c r="BM723" s="47"/>
      <c r="BN723" s="47"/>
      <c r="BO723" s="47"/>
      <c r="BP723" s="47"/>
      <c r="BQ723" s="47"/>
      <c r="BR723" s="47"/>
      <c r="BS723" s="47"/>
      <c r="BT723" s="47"/>
      <c r="BU723" s="47"/>
      <c r="BV723" s="47"/>
      <c r="BW723" s="47"/>
      <c r="BX723" s="47"/>
    </row>
    <row r="724" spans="1:76" s="59" customFormat="1" ht="17.25" customHeight="1" thickTop="1" thickBot="1" x14ac:dyDescent="0.35">
      <c r="A724" s="9"/>
      <c r="B724" s="28" t="s">
        <v>423</v>
      </c>
      <c r="C724" s="21"/>
      <c r="D724" s="28" t="s">
        <v>760</v>
      </c>
      <c r="E724" s="230"/>
      <c r="F724" s="170"/>
      <c r="G724" s="230"/>
      <c r="H724" s="168"/>
      <c r="I724" s="184"/>
      <c r="J724" s="235"/>
      <c r="K724" s="230"/>
      <c r="L724" s="167"/>
      <c r="M724" s="184"/>
      <c r="N724" s="32"/>
      <c r="O724" s="32"/>
      <c r="P724" s="113"/>
      <c r="Q724" s="230"/>
      <c r="R724" s="114"/>
      <c r="S724" s="36"/>
      <c r="T724" s="130"/>
      <c r="U724" s="109"/>
      <c r="V724" s="130"/>
      <c r="W724" s="31"/>
      <c r="X724" s="130"/>
      <c r="Y724" s="230">
        <v>43426</v>
      </c>
      <c r="Z724" s="32">
        <v>14850</v>
      </c>
      <c r="AA724" s="130"/>
      <c r="AB724" s="130"/>
      <c r="AC724" s="85">
        <f t="shared" si="23"/>
        <v>14850</v>
      </c>
      <c r="AD724" s="42"/>
      <c r="AE724" s="24"/>
      <c r="AF724" s="6">
        <f t="shared" si="24"/>
        <v>14850</v>
      </c>
      <c r="AG724" s="101"/>
      <c r="AH724" s="47"/>
      <c r="AI724" s="47"/>
      <c r="AJ724" s="47"/>
      <c r="AK724" s="47"/>
      <c r="AL724" s="47"/>
      <c r="AM724" s="47"/>
      <c r="AN724" s="47"/>
      <c r="AO724" s="47"/>
      <c r="AP724" s="47"/>
      <c r="AQ724" s="47"/>
      <c r="AR724" s="47"/>
      <c r="AS724" s="47"/>
      <c r="AT724" s="47"/>
      <c r="AU724" s="47"/>
      <c r="AV724" s="47"/>
      <c r="AW724" s="47"/>
      <c r="AX724" s="47"/>
      <c r="AY724" s="47"/>
      <c r="AZ724" s="47"/>
      <c r="BA724" s="47"/>
      <c r="BB724" s="47"/>
      <c r="BC724" s="47"/>
      <c r="BD724" s="47"/>
      <c r="BE724" s="47"/>
      <c r="BF724" s="47"/>
      <c r="BG724" s="47"/>
      <c r="BH724" s="47"/>
      <c r="BI724" s="47"/>
      <c r="BJ724" s="47"/>
      <c r="BK724" s="47"/>
      <c r="BL724" s="47"/>
      <c r="BM724" s="47"/>
      <c r="BN724" s="47"/>
      <c r="BO724" s="47"/>
      <c r="BP724" s="47"/>
      <c r="BQ724" s="47"/>
      <c r="BR724" s="47"/>
      <c r="BS724" s="47"/>
      <c r="BT724" s="47"/>
      <c r="BU724" s="47"/>
      <c r="BV724" s="47"/>
      <c r="BW724" s="47"/>
      <c r="BX724" s="47"/>
    </row>
    <row r="725" spans="1:76" s="59" customFormat="1" ht="17.25" customHeight="1" thickTop="1" thickBot="1" x14ac:dyDescent="0.35">
      <c r="A725" s="9"/>
      <c r="B725" s="28" t="s">
        <v>475</v>
      </c>
      <c r="C725" s="21"/>
      <c r="D725" s="28" t="s">
        <v>857</v>
      </c>
      <c r="E725" s="230"/>
      <c r="F725" s="170"/>
      <c r="G725" s="230"/>
      <c r="H725" s="168"/>
      <c r="I725" s="184"/>
      <c r="J725" s="235"/>
      <c r="K725" s="230"/>
      <c r="L725" s="167"/>
      <c r="M725" s="184"/>
      <c r="N725" s="32"/>
      <c r="O725" s="32"/>
      <c r="P725" s="113"/>
      <c r="Q725" s="230"/>
      <c r="R725" s="32"/>
      <c r="S725" s="230">
        <v>43313</v>
      </c>
      <c r="T725" s="252">
        <v>546767.4</v>
      </c>
      <c r="U725" s="109"/>
      <c r="V725" s="130"/>
      <c r="W725" s="31"/>
      <c r="X725" s="130"/>
      <c r="Y725" s="201"/>
      <c r="Z725" s="130"/>
      <c r="AA725" s="130"/>
      <c r="AB725" s="130"/>
      <c r="AC725" s="85">
        <f t="shared" si="23"/>
        <v>546767.4</v>
      </c>
      <c r="AD725" s="42"/>
      <c r="AE725" s="24"/>
      <c r="AF725" s="6">
        <f t="shared" si="24"/>
        <v>546767.4</v>
      </c>
      <c r="AG725" s="101"/>
      <c r="AH725" s="47"/>
      <c r="AI725" s="47"/>
      <c r="AJ725" s="47"/>
      <c r="AK725" s="47"/>
      <c r="AL725" s="47"/>
      <c r="AM725" s="47"/>
      <c r="AN725" s="47"/>
      <c r="AO725" s="47"/>
      <c r="AP725" s="47"/>
      <c r="AQ725" s="47"/>
      <c r="AR725" s="47"/>
      <c r="AS725" s="47"/>
      <c r="AT725" s="47"/>
      <c r="AU725" s="47"/>
      <c r="AV725" s="47"/>
      <c r="AW725" s="47"/>
      <c r="AX725" s="47"/>
      <c r="AY725" s="47"/>
      <c r="AZ725" s="47"/>
      <c r="BA725" s="47"/>
      <c r="BB725" s="47"/>
      <c r="BC725" s="47"/>
      <c r="BD725" s="47"/>
      <c r="BE725" s="47"/>
      <c r="BF725" s="47"/>
      <c r="BG725" s="47"/>
      <c r="BH725" s="47"/>
      <c r="BI725" s="47"/>
      <c r="BJ725" s="47"/>
      <c r="BK725" s="47"/>
      <c r="BL725" s="47"/>
      <c r="BM725" s="47"/>
      <c r="BN725" s="47"/>
      <c r="BO725" s="47"/>
      <c r="BP725" s="47"/>
      <c r="BQ725" s="47"/>
      <c r="BR725" s="47"/>
      <c r="BS725" s="47"/>
      <c r="BT725" s="47"/>
      <c r="BU725" s="47"/>
      <c r="BV725" s="47"/>
      <c r="BW725" s="47"/>
      <c r="BX725" s="47"/>
    </row>
    <row r="726" spans="1:76" s="59" customFormat="1" ht="17.25" customHeight="1" thickTop="1" thickBot="1" x14ac:dyDescent="0.35">
      <c r="A726" s="9"/>
      <c r="B726" s="28" t="s">
        <v>227</v>
      </c>
      <c r="C726" s="21"/>
      <c r="D726" s="28" t="s">
        <v>76</v>
      </c>
      <c r="E726" s="230">
        <v>43116</v>
      </c>
      <c r="F726" s="246">
        <v>683392</v>
      </c>
      <c r="G726" s="230">
        <v>43147</v>
      </c>
      <c r="H726" s="246">
        <v>208529.34</v>
      </c>
      <c r="I726" s="230">
        <v>43160</v>
      </c>
      <c r="J726" s="246">
        <v>208529.34</v>
      </c>
      <c r="K726" s="157"/>
      <c r="L726" s="167"/>
      <c r="M726" s="184"/>
      <c r="N726" s="32"/>
      <c r="O726" s="32"/>
      <c r="P726" s="113"/>
      <c r="Q726" s="230"/>
      <c r="R726" s="114"/>
      <c r="S726" s="36"/>
      <c r="T726" s="130"/>
      <c r="U726" s="109"/>
      <c r="V726" s="130"/>
      <c r="W726" s="31"/>
      <c r="X726" s="130"/>
      <c r="Y726" s="201"/>
      <c r="Z726" s="130"/>
      <c r="AA726" s="130"/>
      <c r="AB726" s="130"/>
      <c r="AC726" s="85">
        <f t="shared" si="23"/>
        <v>1100450.68</v>
      </c>
      <c r="AD726" s="42"/>
      <c r="AE726" s="24"/>
      <c r="AF726" s="6">
        <f t="shared" si="24"/>
        <v>1100450.68</v>
      </c>
      <c r="AG726" s="101"/>
      <c r="AH726" s="47"/>
      <c r="AI726" s="47"/>
      <c r="AJ726" s="47"/>
      <c r="AK726" s="47"/>
      <c r="AL726" s="47"/>
      <c r="AM726" s="47"/>
      <c r="AN726" s="47"/>
      <c r="AO726" s="47"/>
      <c r="AP726" s="47"/>
      <c r="AQ726" s="47"/>
      <c r="AR726" s="47"/>
      <c r="AS726" s="47"/>
      <c r="AT726" s="47"/>
      <c r="AU726" s="47"/>
      <c r="AV726" s="47"/>
      <c r="AW726" s="47"/>
      <c r="AX726" s="47"/>
      <c r="AY726" s="47"/>
      <c r="AZ726" s="47"/>
      <c r="BA726" s="47"/>
      <c r="BB726" s="47"/>
      <c r="BC726" s="47"/>
      <c r="BD726" s="47"/>
      <c r="BE726" s="47"/>
      <c r="BF726" s="47"/>
      <c r="BG726" s="47"/>
      <c r="BH726" s="47"/>
      <c r="BI726" s="47"/>
      <c r="BJ726" s="47"/>
      <c r="BK726" s="47"/>
      <c r="BL726" s="47"/>
      <c r="BM726" s="47"/>
      <c r="BN726" s="47"/>
      <c r="BO726" s="47"/>
      <c r="BP726" s="47"/>
      <c r="BQ726" s="47"/>
      <c r="BR726" s="47"/>
      <c r="BS726" s="47"/>
      <c r="BT726" s="47"/>
      <c r="BU726" s="47"/>
      <c r="BV726" s="47"/>
      <c r="BW726" s="47"/>
      <c r="BX726" s="47"/>
    </row>
    <row r="727" spans="1:76" s="59" customFormat="1" ht="17.25" customHeight="1" thickTop="1" thickBot="1" x14ac:dyDescent="0.35">
      <c r="A727" s="9"/>
      <c r="B727" s="28" t="s">
        <v>227</v>
      </c>
      <c r="C727" s="21"/>
      <c r="D727" s="28" t="s">
        <v>76</v>
      </c>
      <c r="E727" s="230">
        <v>43110</v>
      </c>
      <c r="F727" s="246">
        <v>43450</v>
      </c>
      <c r="G727" s="230"/>
      <c r="H727" s="168"/>
      <c r="I727" s="230">
        <v>43164</v>
      </c>
      <c r="J727" s="246">
        <v>203373.27</v>
      </c>
      <c r="K727" s="157"/>
      <c r="L727" s="167"/>
      <c r="M727" s="184"/>
      <c r="N727" s="32"/>
      <c r="O727" s="32"/>
      <c r="P727" s="113"/>
      <c r="Q727" s="230"/>
      <c r="R727" s="114"/>
      <c r="S727" s="36"/>
      <c r="T727" s="130"/>
      <c r="U727" s="109"/>
      <c r="V727" s="130"/>
      <c r="W727" s="31"/>
      <c r="X727" s="130"/>
      <c r="Y727" s="201"/>
      <c r="Z727" s="130"/>
      <c r="AA727" s="130"/>
      <c r="AB727" s="130"/>
      <c r="AC727" s="85">
        <f t="shared" si="23"/>
        <v>246823.27</v>
      </c>
      <c r="AD727" s="42"/>
      <c r="AE727" s="24"/>
      <c r="AF727" s="6">
        <f t="shared" si="24"/>
        <v>246823.27</v>
      </c>
      <c r="AG727" s="101"/>
      <c r="AH727" s="47"/>
      <c r="AI727" s="47"/>
      <c r="AJ727" s="47"/>
      <c r="AK727" s="47"/>
      <c r="AL727" s="47"/>
      <c r="AM727" s="47"/>
      <c r="AN727" s="47"/>
      <c r="AO727" s="47"/>
      <c r="AP727" s="47"/>
      <c r="AQ727" s="47"/>
      <c r="AR727" s="47"/>
      <c r="AS727" s="47"/>
      <c r="AT727" s="47"/>
      <c r="AU727" s="47"/>
      <c r="AV727" s="47"/>
      <c r="AW727" s="47"/>
      <c r="AX727" s="47"/>
      <c r="AY727" s="47"/>
      <c r="AZ727" s="47"/>
      <c r="BA727" s="47"/>
      <c r="BB727" s="47"/>
      <c r="BC727" s="47"/>
      <c r="BD727" s="47"/>
      <c r="BE727" s="47"/>
      <c r="BF727" s="47"/>
      <c r="BG727" s="47"/>
      <c r="BH727" s="47"/>
      <c r="BI727" s="47"/>
      <c r="BJ727" s="47"/>
      <c r="BK727" s="47"/>
      <c r="BL727" s="47"/>
      <c r="BM727" s="47"/>
      <c r="BN727" s="47"/>
      <c r="BO727" s="47"/>
      <c r="BP727" s="47"/>
      <c r="BQ727" s="47"/>
      <c r="BR727" s="47"/>
      <c r="BS727" s="47"/>
      <c r="BT727" s="47"/>
      <c r="BU727" s="47"/>
      <c r="BV727" s="47"/>
      <c r="BW727" s="47"/>
      <c r="BX727" s="47"/>
    </row>
    <row r="728" spans="1:76" s="59" customFormat="1" ht="17.25" customHeight="1" thickTop="1" thickBot="1" x14ac:dyDescent="0.35">
      <c r="A728" s="9"/>
      <c r="B728" s="28" t="s">
        <v>872</v>
      </c>
      <c r="C728" s="21"/>
      <c r="D728" s="28" t="s">
        <v>871</v>
      </c>
      <c r="E728" s="230"/>
      <c r="F728" s="170"/>
      <c r="G728" s="230"/>
      <c r="H728" s="168"/>
      <c r="I728" s="230"/>
      <c r="J728" s="246"/>
      <c r="K728" s="157"/>
      <c r="L728" s="167"/>
      <c r="M728" s="184"/>
      <c r="N728" s="32"/>
      <c r="O728" s="32"/>
      <c r="P728" s="113"/>
      <c r="Q728" s="230">
        <v>43283</v>
      </c>
      <c r="R728" s="114">
        <v>1302</v>
      </c>
      <c r="S728" s="230">
        <v>43320</v>
      </c>
      <c r="T728" s="114">
        <v>1140</v>
      </c>
      <c r="U728" s="230">
        <v>43357</v>
      </c>
      <c r="V728" s="114">
        <v>2095.62</v>
      </c>
      <c r="W728" s="31"/>
      <c r="X728" s="130"/>
      <c r="Y728" s="201"/>
      <c r="Z728" s="255"/>
      <c r="AA728" s="130"/>
      <c r="AB728" s="130"/>
      <c r="AC728" s="85">
        <f t="shared" si="23"/>
        <v>4537.62</v>
      </c>
      <c r="AD728" s="42"/>
      <c r="AE728" s="24"/>
      <c r="AF728" s="6">
        <f t="shared" si="24"/>
        <v>4537.62</v>
      </c>
      <c r="AG728" s="101"/>
      <c r="AH728" s="47"/>
      <c r="AI728" s="47"/>
      <c r="AJ728" s="47"/>
      <c r="AK728" s="47"/>
      <c r="AL728" s="47"/>
      <c r="AM728" s="47"/>
      <c r="AN728" s="47"/>
      <c r="AO728" s="47"/>
      <c r="AP728" s="47"/>
      <c r="AQ728" s="47"/>
      <c r="AR728" s="47"/>
      <c r="AS728" s="47"/>
      <c r="AT728" s="47"/>
      <c r="AU728" s="47"/>
      <c r="AV728" s="47"/>
      <c r="AW728" s="47"/>
      <c r="AX728" s="47"/>
      <c r="AY728" s="47"/>
      <c r="AZ728" s="47"/>
      <c r="BA728" s="47"/>
      <c r="BB728" s="47"/>
      <c r="BC728" s="47"/>
      <c r="BD728" s="47"/>
      <c r="BE728" s="47"/>
      <c r="BF728" s="47"/>
      <c r="BG728" s="47"/>
      <c r="BH728" s="47"/>
      <c r="BI728" s="47"/>
      <c r="BJ728" s="47"/>
      <c r="BK728" s="47"/>
      <c r="BL728" s="47"/>
      <c r="BM728" s="47"/>
      <c r="BN728" s="47"/>
      <c r="BO728" s="47"/>
      <c r="BP728" s="47"/>
      <c r="BQ728" s="47"/>
      <c r="BR728" s="47"/>
      <c r="BS728" s="47"/>
      <c r="BT728" s="47"/>
      <c r="BU728" s="47"/>
      <c r="BV728" s="47"/>
      <c r="BW728" s="47"/>
      <c r="BX728" s="47"/>
    </row>
    <row r="729" spans="1:76" s="59" customFormat="1" ht="17.25" customHeight="1" thickTop="1" thickBot="1" x14ac:dyDescent="0.35">
      <c r="A729" s="9"/>
      <c r="B729" s="28" t="s">
        <v>872</v>
      </c>
      <c r="C729" s="21"/>
      <c r="D729" s="28" t="s">
        <v>871</v>
      </c>
      <c r="E729" s="230"/>
      <c r="F729" s="170"/>
      <c r="G729" s="230"/>
      <c r="H729" s="168"/>
      <c r="I729" s="230"/>
      <c r="J729" s="246"/>
      <c r="K729" s="157"/>
      <c r="L729" s="167"/>
      <c r="M729" s="184"/>
      <c r="N729" s="32"/>
      <c r="O729" s="32"/>
      <c r="P729" s="113"/>
      <c r="Q729" s="230">
        <v>43287</v>
      </c>
      <c r="R729" s="114">
        <v>553</v>
      </c>
      <c r="S729" s="36"/>
      <c r="T729" s="130"/>
      <c r="U729" s="230">
        <v>43348</v>
      </c>
      <c r="V729" s="114">
        <v>499143.15</v>
      </c>
      <c r="W729" s="31"/>
      <c r="X729" s="130"/>
      <c r="Y729" s="201"/>
      <c r="Z729" s="255"/>
      <c r="AA729" s="130"/>
      <c r="AB729" s="130"/>
      <c r="AC729" s="85">
        <f t="shared" si="23"/>
        <v>499696.15</v>
      </c>
      <c r="AD729" s="42"/>
      <c r="AE729" s="24"/>
      <c r="AF729" s="6">
        <f t="shared" si="24"/>
        <v>499696.15</v>
      </c>
      <c r="AG729" s="101"/>
      <c r="AH729" s="47"/>
      <c r="AI729" s="47"/>
      <c r="AJ729" s="47"/>
      <c r="AK729" s="47"/>
      <c r="AL729" s="47"/>
      <c r="AM729" s="47"/>
      <c r="AN729" s="47"/>
      <c r="AO729" s="47"/>
      <c r="AP729" s="47"/>
      <c r="AQ729" s="47"/>
      <c r="AR729" s="47"/>
      <c r="AS729" s="47"/>
      <c r="AT729" s="47"/>
      <c r="AU729" s="47"/>
      <c r="AV729" s="47"/>
      <c r="AW729" s="47"/>
      <c r="AX729" s="47"/>
      <c r="AY729" s="47"/>
      <c r="AZ729" s="47"/>
      <c r="BA729" s="47"/>
      <c r="BB729" s="47"/>
      <c r="BC729" s="47"/>
      <c r="BD729" s="47"/>
      <c r="BE729" s="47"/>
      <c r="BF729" s="47"/>
      <c r="BG729" s="47"/>
      <c r="BH729" s="47"/>
      <c r="BI729" s="47"/>
      <c r="BJ729" s="47"/>
      <c r="BK729" s="47"/>
      <c r="BL729" s="47"/>
      <c r="BM729" s="47"/>
      <c r="BN729" s="47"/>
      <c r="BO729" s="47"/>
      <c r="BP729" s="47"/>
      <c r="BQ729" s="47"/>
      <c r="BR729" s="47"/>
      <c r="BS729" s="47"/>
      <c r="BT729" s="47"/>
      <c r="BU729" s="47"/>
      <c r="BV729" s="47"/>
      <c r="BW729" s="47"/>
      <c r="BX729" s="47"/>
    </row>
    <row r="730" spans="1:76" s="59" customFormat="1" ht="17.25" customHeight="1" thickTop="1" thickBot="1" x14ac:dyDescent="0.35">
      <c r="A730" s="9"/>
      <c r="B730" s="28" t="s">
        <v>787</v>
      </c>
      <c r="C730" s="21"/>
      <c r="D730" s="28" t="s">
        <v>786</v>
      </c>
      <c r="E730" s="230"/>
      <c r="F730" s="170"/>
      <c r="G730" s="230"/>
      <c r="H730" s="168"/>
      <c r="I730" s="230"/>
      <c r="J730" s="246"/>
      <c r="K730" s="157"/>
      <c r="L730" s="167"/>
      <c r="M730" s="184"/>
      <c r="N730" s="32"/>
      <c r="O730" s="32"/>
      <c r="P730" s="113"/>
      <c r="Q730" s="230"/>
      <c r="R730" s="114"/>
      <c r="S730" s="36"/>
      <c r="T730" s="130"/>
      <c r="U730" s="109"/>
      <c r="V730" s="130"/>
      <c r="W730" s="31"/>
      <c r="X730" s="130"/>
      <c r="Y730" s="230">
        <v>43426</v>
      </c>
      <c r="Z730" s="32">
        <v>219500</v>
      </c>
      <c r="AA730" s="130"/>
      <c r="AB730" s="130"/>
      <c r="AC730" s="85">
        <f t="shared" si="23"/>
        <v>219500</v>
      </c>
      <c r="AD730" s="42"/>
      <c r="AE730" s="24"/>
      <c r="AF730" s="6">
        <f t="shared" si="24"/>
        <v>219500</v>
      </c>
      <c r="AG730" s="101"/>
      <c r="AH730" s="47"/>
      <c r="AI730" s="47"/>
      <c r="AJ730" s="47"/>
      <c r="AK730" s="47"/>
      <c r="AL730" s="47"/>
      <c r="AM730" s="47"/>
      <c r="AN730" s="47"/>
      <c r="AO730" s="47"/>
      <c r="AP730" s="47"/>
      <c r="AQ730" s="47"/>
      <c r="AR730" s="47"/>
      <c r="AS730" s="47"/>
      <c r="AT730" s="47"/>
      <c r="AU730" s="47"/>
      <c r="AV730" s="47"/>
      <c r="AW730" s="47"/>
      <c r="AX730" s="47"/>
      <c r="AY730" s="47"/>
      <c r="AZ730" s="47"/>
      <c r="BA730" s="47"/>
      <c r="BB730" s="47"/>
      <c r="BC730" s="47"/>
      <c r="BD730" s="47"/>
      <c r="BE730" s="47"/>
      <c r="BF730" s="47"/>
      <c r="BG730" s="47"/>
      <c r="BH730" s="47"/>
      <c r="BI730" s="47"/>
      <c r="BJ730" s="47"/>
      <c r="BK730" s="47"/>
      <c r="BL730" s="47"/>
      <c r="BM730" s="47"/>
      <c r="BN730" s="47"/>
      <c r="BO730" s="47"/>
      <c r="BP730" s="47"/>
      <c r="BQ730" s="47"/>
      <c r="BR730" s="47"/>
      <c r="BS730" s="47"/>
      <c r="BT730" s="47"/>
      <c r="BU730" s="47"/>
      <c r="BV730" s="47"/>
      <c r="BW730" s="47"/>
      <c r="BX730" s="47"/>
    </row>
    <row r="731" spans="1:76" s="59" customFormat="1" ht="17.25" customHeight="1" thickTop="1" thickBot="1" x14ac:dyDescent="0.35">
      <c r="A731" s="9"/>
      <c r="B731" s="28" t="s">
        <v>115</v>
      </c>
      <c r="C731" s="21"/>
      <c r="D731" s="28" t="s">
        <v>817</v>
      </c>
      <c r="E731" s="230"/>
      <c r="F731" s="170"/>
      <c r="G731" s="230"/>
      <c r="H731" s="168"/>
      <c r="I731" s="230"/>
      <c r="J731" s="246"/>
      <c r="K731" s="157"/>
      <c r="L731" s="167"/>
      <c r="M731" s="184"/>
      <c r="N731" s="32"/>
      <c r="O731" s="32"/>
      <c r="P731" s="113"/>
      <c r="Q731" s="230"/>
      <c r="R731" s="114"/>
      <c r="S731" s="36"/>
      <c r="T731" s="130"/>
      <c r="U731" s="109"/>
      <c r="V731" s="130"/>
      <c r="W731" s="31"/>
      <c r="X731" s="130"/>
      <c r="Y731" s="201"/>
      <c r="Z731" s="130"/>
      <c r="AA731" s="230">
        <v>43444</v>
      </c>
      <c r="AB731" s="32">
        <v>52320</v>
      </c>
      <c r="AC731" s="85">
        <f t="shared" si="23"/>
        <v>52320</v>
      </c>
      <c r="AD731" s="42"/>
      <c r="AE731" s="24"/>
      <c r="AF731" s="6">
        <f t="shared" si="24"/>
        <v>52320</v>
      </c>
      <c r="AG731" s="101"/>
      <c r="AH731" s="47"/>
      <c r="AI731" s="47"/>
      <c r="AJ731" s="47"/>
      <c r="AK731" s="47"/>
      <c r="AL731" s="47"/>
      <c r="AM731" s="47"/>
      <c r="AN731" s="47"/>
      <c r="AO731" s="47"/>
      <c r="AP731" s="47"/>
      <c r="AQ731" s="47"/>
      <c r="AR731" s="47"/>
      <c r="AS731" s="47"/>
      <c r="AT731" s="47"/>
      <c r="AU731" s="47"/>
      <c r="AV731" s="47"/>
      <c r="AW731" s="47"/>
      <c r="AX731" s="47"/>
      <c r="AY731" s="47"/>
      <c r="AZ731" s="47"/>
      <c r="BA731" s="47"/>
      <c r="BB731" s="47"/>
      <c r="BC731" s="47"/>
      <c r="BD731" s="47"/>
      <c r="BE731" s="47"/>
      <c r="BF731" s="47"/>
      <c r="BG731" s="47"/>
      <c r="BH731" s="47"/>
      <c r="BI731" s="47"/>
      <c r="BJ731" s="47"/>
      <c r="BK731" s="47"/>
      <c r="BL731" s="47"/>
      <c r="BM731" s="47"/>
      <c r="BN731" s="47"/>
      <c r="BO731" s="47"/>
      <c r="BP731" s="47"/>
      <c r="BQ731" s="47"/>
      <c r="BR731" s="47"/>
      <c r="BS731" s="47"/>
      <c r="BT731" s="47"/>
      <c r="BU731" s="47"/>
      <c r="BV731" s="47"/>
      <c r="BW731" s="47"/>
      <c r="BX731" s="47"/>
    </row>
    <row r="732" spans="1:76" s="59" customFormat="1" ht="17.25" customHeight="1" thickTop="1" thickBot="1" x14ac:dyDescent="0.35">
      <c r="A732" s="9"/>
      <c r="B732" s="28" t="s">
        <v>523</v>
      </c>
      <c r="C732" s="21"/>
      <c r="D732" s="28" t="s">
        <v>141</v>
      </c>
      <c r="E732" s="230">
        <v>43116</v>
      </c>
      <c r="F732" s="246">
        <v>39720</v>
      </c>
      <c r="G732" s="230">
        <v>43158</v>
      </c>
      <c r="H732" s="246">
        <v>132144.87</v>
      </c>
      <c r="I732" s="230">
        <v>43171</v>
      </c>
      <c r="J732" s="246">
        <v>652688.52</v>
      </c>
      <c r="K732" s="230">
        <v>43206</v>
      </c>
      <c r="L732" s="246">
        <v>79112</v>
      </c>
      <c r="M732" s="184"/>
      <c r="N732" s="32"/>
      <c r="O732" s="32"/>
      <c r="P732" s="113"/>
      <c r="Q732" s="230">
        <v>43290</v>
      </c>
      <c r="R732" s="32">
        <v>5685</v>
      </c>
      <c r="S732" s="36"/>
      <c r="T732" s="130"/>
      <c r="U732" s="109"/>
      <c r="V732" s="130"/>
      <c r="W732" s="31"/>
      <c r="X732" s="130"/>
      <c r="Y732" s="201"/>
      <c r="Z732" s="130"/>
      <c r="AA732" s="130"/>
      <c r="AB732" s="130"/>
      <c r="AC732" s="85">
        <f t="shared" si="23"/>
        <v>909350.39</v>
      </c>
      <c r="AD732" s="42"/>
      <c r="AE732" s="24"/>
      <c r="AF732" s="6">
        <f t="shared" si="24"/>
        <v>909350.39</v>
      </c>
      <c r="AG732" s="101"/>
      <c r="AH732" s="47"/>
      <c r="AI732" s="47"/>
      <c r="AJ732" s="47"/>
      <c r="AK732" s="47"/>
      <c r="AL732" s="47"/>
      <c r="AM732" s="47"/>
      <c r="AN732" s="47"/>
      <c r="AO732" s="47"/>
      <c r="AP732" s="47"/>
      <c r="AQ732" s="47"/>
      <c r="AR732" s="47"/>
      <c r="AS732" s="47"/>
      <c r="AT732" s="47"/>
      <c r="AU732" s="47"/>
      <c r="AV732" s="47"/>
      <c r="AW732" s="47"/>
      <c r="AX732" s="47"/>
      <c r="AY732" s="47"/>
      <c r="AZ732" s="47"/>
      <c r="BA732" s="47"/>
      <c r="BB732" s="47"/>
      <c r="BC732" s="47"/>
      <c r="BD732" s="47"/>
      <c r="BE732" s="47"/>
      <c r="BF732" s="47"/>
      <c r="BG732" s="47"/>
      <c r="BH732" s="47"/>
      <c r="BI732" s="47"/>
      <c r="BJ732" s="47"/>
      <c r="BK732" s="47"/>
      <c r="BL732" s="47"/>
      <c r="BM732" s="47"/>
      <c r="BN732" s="47"/>
      <c r="BO732" s="47"/>
      <c r="BP732" s="47"/>
      <c r="BQ732" s="47"/>
      <c r="BR732" s="47"/>
      <c r="BS732" s="47"/>
      <c r="BT732" s="47"/>
      <c r="BU732" s="47"/>
      <c r="BV732" s="47"/>
      <c r="BW732" s="47"/>
      <c r="BX732" s="47"/>
    </row>
    <row r="733" spans="1:76" s="59" customFormat="1" ht="17.25" customHeight="1" thickTop="1" thickBot="1" x14ac:dyDescent="0.35">
      <c r="A733" s="9"/>
      <c r="B733" s="28" t="s">
        <v>115</v>
      </c>
      <c r="C733" s="21"/>
      <c r="D733" s="28" t="s">
        <v>141</v>
      </c>
      <c r="E733" s="230">
        <v>43125</v>
      </c>
      <c r="F733" s="246">
        <v>37612</v>
      </c>
      <c r="G733" s="202"/>
      <c r="H733" s="152"/>
      <c r="I733" s="184"/>
      <c r="J733" s="235"/>
      <c r="K733" s="157"/>
      <c r="L733" s="32"/>
      <c r="M733" s="184"/>
      <c r="N733" s="32"/>
      <c r="O733" s="32"/>
      <c r="P733" s="113"/>
      <c r="Q733" s="230">
        <v>43286</v>
      </c>
      <c r="R733" s="32">
        <v>21807</v>
      </c>
      <c r="S733" s="36"/>
      <c r="T733" s="130"/>
      <c r="U733" s="109"/>
      <c r="V733" s="130"/>
      <c r="W733" s="31"/>
      <c r="X733" s="130"/>
      <c r="Y733" s="201"/>
      <c r="Z733" s="130"/>
      <c r="AA733" s="130"/>
      <c r="AB733" s="130"/>
      <c r="AC733" s="85">
        <f t="shared" si="23"/>
        <v>59419</v>
      </c>
      <c r="AD733" s="42"/>
      <c r="AE733" s="24"/>
      <c r="AF733" s="6">
        <f t="shared" si="24"/>
        <v>59419</v>
      </c>
      <c r="AG733" s="101"/>
      <c r="AH733" s="47"/>
      <c r="AI733" s="47"/>
      <c r="AJ733" s="47"/>
      <c r="AK733" s="47"/>
      <c r="AL733" s="47"/>
      <c r="AM733" s="47"/>
      <c r="AN733" s="47"/>
      <c r="AO733" s="47"/>
      <c r="AP733" s="47"/>
      <c r="AQ733" s="47"/>
      <c r="AR733" s="47"/>
      <c r="AS733" s="47"/>
      <c r="AT733" s="47"/>
      <c r="AU733" s="47"/>
      <c r="AV733" s="47"/>
      <c r="AW733" s="47"/>
      <c r="AX733" s="47"/>
      <c r="AY733" s="47"/>
      <c r="AZ733" s="47"/>
      <c r="BA733" s="47"/>
      <c r="BB733" s="47"/>
      <c r="BC733" s="47"/>
      <c r="BD733" s="47"/>
      <c r="BE733" s="47"/>
      <c r="BF733" s="47"/>
      <c r="BG733" s="47"/>
      <c r="BH733" s="47"/>
      <c r="BI733" s="47"/>
      <c r="BJ733" s="47"/>
      <c r="BK733" s="47"/>
      <c r="BL733" s="47"/>
      <c r="BM733" s="47"/>
      <c r="BN733" s="47"/>
      <c r="BO733" s="47"/>
      <c r="BP733" s="47"/>
      <c r="BQ733" s="47"/>
      <c r="BR733" s="47"/>
      <c r="BS733" s="47"/>
      <c r="BT733" s="47"/>
      <c r="BU733" s="47"/>
      <c r="BV733" s="47"/>
      <c r="BW733" s="47"/>
      <c r="BX733" s="47"/>
    </row>
    <row r="734" spans="1:76" s="59" customFormat="1" ht="17.25" customHeight="1" thickTop="1" thickBot="1" x14ac:dyDescent="0.35">
      <c r="A734" s="9"/>
      <c r="B734" s="28" t="s">
        <v>52</v>
      </c>
      <c r="C734" s="21"/>
      <c r="D734" s="28" t="s">
        <v>141</v>
      </c>
      <c r="E734" s="230"/>
      <c r="F734" s="170"/>
      <c r="G734" s="202"/>
      <c r="H734" s="152"/>
      <c r="I734" s="230">
        <v>43188</v>
      </c>
      <c r="J734" s="246">
        <v>112500.02</v>
      </c>
      <c r="K734" s="157"/>
      <c r="L734" s="32"/>
      <c r="M734" s="184"/>
      <c r="N734" s="32"/>
      <c r="O734" s="32"/>
      <c r="P734" s="113"/>
      <c r="Q734" s="230">
        <v>43285</v>
      </c>
      <c r="R734" s="32">
        <v>19485</v>
      </c>
      <c r="S734" s="36"/>
      <c r="T734" s="130"/>
      <c r="U734" s="109"/>
      <c r="V734" s="130"/>
      <c r="W734" s="31"/>
      <c r="X734" s="130"/>
      <c r="Y734" s="201"/>
      <c r="Z734" s="130"/>
      <c r="AA734" s="130"/>
      <c r="AB734" s="130"/>
      <c r="AC734" s="85">
        <f t="shared" si="23"/>
        <v>131985.02000000002</v>
      </c>
      <c r="AD734" s="42"/>
      <c r="AE734" s="24"/>
      <c r="AF734" s="6">
        <f t="shared" si="24"/>
        <v>131985.02000000002</v>
      </c>
      <c r="AG734" s="101"/>
      <c r="AH734" s="47"/>
      <c r="AI734" s="47"/>
      <c r="AJ734" s="47"/>
      <c r="AK734" s="47"/>
      <c r="AL734" s="47"/>
      <c r="AM734" s="47"/>
      <c r="AN734" s="47"/>
      <c r="AO734" s="47"/>
      <c r="AP734" s="47"/>
      <c r="AQ734" s="47"/>
      <c r="AR734" s="47"/>
      <c r="AS734" s="47"/>
      <c r="AT734" s="47"/>
      <c r="AU734" s="47"/>
      <c r="AV734" s="47"/>
      <c r="AW734" s="47"/>
      <c r="AX734" s="47"/>
      <c r="AY734" s="47"/>
      <c r="AZ734" s="47"/>
      <c r="BA734" s="47"/>
      <c r="BB734" s="47"/>
      <c r="BC734" s="47"/>
      <c r="BD734" s="47"/>
      <c r="BE734" s="47"/>
      <c r="BF734" s="47"/>
      <c r="BG734" s="47"/>
      <c r="BH734" s="47"/>
      <c r="BI734" s="47"/>
      <c r="BJ734" s="47"/>
      <c r="BK734" s="47"/>
      <c r="BL734" s="47"/>
      <c r="BM734" s="47"/>
      <c r="BN734" s="47"/>
      <c r="BO734" s="47"/>
      <c r="BP734" s="47"/>
      <c r="BQ734" s="47"/>
      <c r="BR734" s="47"/>
      <c r="BS734" s="47"/>
      <c r="BT734" s="47"/>
      <c r="BU734" s="47"/>
      <c r="BV734" s="47"/>
      <c r="BW734" s="47"/>
      <c r="BX734" s="47"/>
    </row>
    <row r="735" spans="1:76" s="59" customFormat="1" ht="17.25" customHeight="1" thickTop="1" thickBot="1" x14ac:dyDescent="0.35">
      <c r="A735" s="9"/>
      <c r="B735" s="28" t="s">
        <v>62</v>
      </c>
      <c r="C735" s="21"/>
      <c r="D735" s="28" t="s">
        <v>283</v>
      </c>
      <c r="E735" s="230"/>
      <c r="F735" s="170"/>
      <c r="G735" s="202"/>
      <c r="H735" s="152"/>
      <c r="I735" s="230">
        <v>43165</v>
      </c>
      <c r="J735" s="246">
        <v>40000</v>
      </c>
      <c r="K735" s="157"/>
      <c r="L735" s="32"/>
      <c r="M735" s="184"/>
      <c r="N735" s="32"/>
      <c r="O735" s="32"/>
      <c r="P735" s="113"/>
      <c r="Q735" s="230"/>
      <c r="R735" s="114"/>
      <c r="S735" s="36"/>
      <c r="T735" s="130"/>
      <c r="U735" s="109"/>
      <c r="V735" s="130"/>
      <c r="W735" s="31"/>
      <c r="X735" s="130"/>
      <c r="Y735" s="201"/>
      <c r="Z735" s="130"/>
      <c r="AA735" s="130"/>
      <c r="AB735" s="130"/>
      <c r="AC735" s="85">
        <f t="shared" si="23"/>
        <v>40000</v>
      </c>
      <c r="AD735" s="42"/>
      <c r="AE735" s="24"/>
      <c r="AF735" s="6">
        <f t="shared" si="24"/>
        <v>40000</v>
      </c>
      <c r="AG735" s="101"/>
      <c r="AH735" s="47"/>
      <c r="AI735" s="47"/>
      <c r="AJ735" s="47"/>
      <c r="AK735" s="47"/>
      <c r="AL735" s="47"/>
      <c r="AM735" s="47"/>
      <c r="AN735" s="47"/>
      <c r="AO735" s="47"/>
      <c r="AP735" s="47"/>
      <c r="AQ735" s="47"/>
      <c r="AR735" s="47"/>
      <c r="AS735" s="47"/>
      <c r="AT735" s="47"/>
      <c r="AU735" s="47"/>
      <c r="AV735" s="47"/>
      <c r="AW735" s="47"/>
      <c r="AX735" s="47"/>
      <c r="AY735" s="47"/>
      <c r="AZ735" s="47"/>
      <c r="BA735" s="47"/>
      <c r="BB735" s="47"/>
      <c r="BC735" s="47"/>
      <c r="BD735" s="47"/>
      <c r="BE735" s="47"/>
      <c r="BF735" s="47"/>
      <c r="BG735" s="47"/>
      <c r="BH735" s="47"/>
      <c r="BI735" s="47"/>
      <c r="BJ735" s="47"/>
      <c r="BK735" s="47"/>
      <c r="BL735" s="47"/>
      <c r="BM735" s="47"/>
      <c r="BN735" s="47"/>
      <c r="BO735" s="47"/>
      <c r="BP735" s="47"/>
      <c r="BQ735" s="47"/>
      <c r="BR735" s="47"/>
      <c r="BS735" s="47"/>
      <c r="BT735" s="47"/>
      <c r="BU735" s="47"/>
      <c r="BV735" s="47"/>
      <c r="BW735" s="47"/>
      <c r="BX735" s="47"/>
    </row>
    <row r="736" spans="1:76" s="59" customFormat="1" ht="17.25" customHeight="1" thickTop="1" thickBot="1" x14ac:dyDescent="0.35">
      <c r="A736" s="9"/>
      <c r="B736" s="28" t="s">
        <v>52</v>
      </c>
      <c r="C736" s="21"/>
      <c r="D736" s="28" t="s">
        <v>283</v>
      </c>
      <c r="E736" s="230"/>
      <c r="F736" s="170"/>
      <c r="G736" s="202"/>
      <c r="H736" s="152"/>
      <c r="I736" s="184"/>
      <c r="J736" s="235"/>
      <c r="K736" s="230">
        <v>43209</v>
      </c>
      <c r="L736" s="246">
        <v>13507</v>
      </c>
      <c r="M736" s="184"/>
      <c r="N736" s="32"/>
      <c r="O736" s="32"/>
      <c r="P736" s="113"/>
      <c r="Q736" s="230"/>
      <c r="R736" s="114"/>
      <c r="S736" s="36"/>
      <c r="T736" s="130"/>
      <c r="U736" s="109"/>
      <c r="V736" s="130"/>
      <c r="W736" s="31"/>
      <c r="X736" s="130"/>
      <c r="Y736" s="201"/>
      <c r="Z736" s="130"/>
      <c r="AA736" s="130"/>
      <c r="AB736" s="130"/>
      <c r="AC736" s="85">
        <f t="shared" si="23"/>
        <v>13507</v>
      </c>
      <c r="AD736" s="42"/>
      <c r="AE736" s="24"/>
      <c r="AF736" s="6">
        <f t="shared" si="24"/>
        <v>13507</v>
      </c>
      <c r="AG736" s="101"/>
      <c r="AH736" s="47"/>
      <c r="AI736" s="47"/>
      <c r="AJ736" s="47"/>
      <c r="AK736" s="47"/>
      <c r="AL736" s="47"/>
      <c r="AM736" s="47"/>
      <c r="AN736" s="47"/>
      <c r="AO736" s="47"/>
      <c r="AP736" s="47"/>
      <c r="AQ736" s="47"/>
      <c r="AR736" s="47"/>
      <c r="AS736" s="47"/>
      <c r="AT736" s="47"/>
      <c r="AU736" s="47"/>
      <c r="AV736" s="47"/>
      <c r="AW736" s="47"/>
      <c r="AX736" s="47"/>
      <c r="AY736" s="47"/>
      <c r="AZ736" s="47"/>
      <c r="BA736" s="47"/>
      <c r="BB736" s="47"/>
      <c r="BC736" s="47"/>
      <c r="BD736" s="47"/>
      <c r="BE736" s="47"/>
      <c r="BF736" s="47"/>
      <c r="BG736" s="47"/>
      <c r="BH736" s="47"/>
      <c r="BI736" s="47"/>
      <c r="BJ736" s="47"/>
      <c r="BK736" s="47"/>
      <c r="BL736" s="47"/>
      <c r="BM736" s="47"/>
      <c r="BN736" s="47"/>
      <c r="BO736" s="47"/>
      <c r="BP736" s="47"/>
      <c r="BQ736" s="47"/>
      <c r="BR736" s="47"/>
      <c r="BS736" s="47"/>
      <c r="BT736" s="47"/>
      <c r="BU736" s="47"/>
      <c r="BV736" s="47"/>
      <c r="BW736" s="47"/>
      <c r="BX736" s="47"/>
    </row>
    <row r="737" spans="1:76" s="59" customFormat="1" ht="17.25" customHeight="1" thickTop="1" thickBot="1" x14ac:dyDescent="0.35">
      <c r="A737" s="9"/>
      <c r="B737" s="28" t="s">
        <v>294</v>
      </c>
      <c r="C737" s="21"/>
      <c r="D737" s="28" t="s">
        <v>283</v>
      </c>
      <c r="E737" s="230"/>
      <c r="F737" s="170"/>
      <c r="G737" s="202"/>
      <c r="H737" s="152"/>
      <c r="I737" s="230">
        <v>43172</v>
      </c>
      <c r="J737" s="246">
        <v>17856</v>
      </c>
      <c r="K737" s="157"/>
      <c r="L737" s="167"/>
      <c r="M737" s="184"/>
      <c r="N737" s="32"/>
      <c r="O737" s="32"/>
      <c r="P737" s="113"/>
      <c r="Q737" s="230"/>
      <c r="R737" s="114"/>
      <c r="S737" s="36"/>
      <c r="T737" s="130"/>
      <c r="U737" s="109"/>
      <c r="V737" s="130"/>
      <c r="W737" s="31"/>
      <c r="X737" s="130"/>
      <c r="Y737" s="201"/>
      <c r="Z737" s="130"/>
      <c r="AA737" s="130"/>
      <c r="AB737" s="130"/>
      <c r="AC737" s="85">
        <f t="shared" si="23"/>
        <v>17856</v>
      </c>
      <c r="AD737" s="42"/>
      <c r="AE737" s="24"/>
      <c r="AF737" s="6">
        <f t="shared" si="24"/>
        <v>17856</v>
      </c>
      <c r="AG737" s="101"/>
      <c r="AH737" s="47"/>
      <c r="AI737" s="47"/>
      <c r="AJ737" s="47"/>
      <c r="AK737" s="47"/>
      <c r="AL737" s="47"/>
      <c r="AM737" s="47"/>
      <c r="AN737" s="47"/>
      <c r="AO737" s="47"/>
      <c r="AP737" s="47"/>
      <c r="AQ737" s="47"/>
      <c r="AR737" s="47"/>
      <c r="AS737" s="47"/>
      <c r="AT737" s="47"/>
      <c r="AU737" s="47"/>
      <c r="AV737" s="47"/>
      <c r="AW737" s="47"/>
      <c r="AX737" s="47"/>
      <c r="AY737" s="47"/>
      <c r="AZ737" s="47"/>
      <c r="BA737" s="47"/>
      <c r="BB737" s="47"/>
      <c r="BC737" s="47"/>
      <c r="BD737" s="47"/>
      <c r="BE737" s="47"/>
      <c r="BF737" s="47"/>
      <c r="BG737" s="47"/>
      <c r="BH737" s="47"/>
      <c r="BI737" s="47"/>
      <c r="BJ737" s="47"/>
      <c r="BK737" s="47"/>
      <c r="BL737" s="47"/>
      <c r="BM737" s="47"/>
      <c r="BN737" s="47"/>
      <c r="BO737" s="47"/>
      <c r="BP737" s="47"/>
      <c r="BQ737" s="47"/>
      <c r="BR737" s="47"/>
      <c r="BS737" s="47"/>
      <c r="BT737" s="47"/>
      <c r="BU737" s="47"/>
      <c r="BV737" s="47"/>
      <c r="BW737" s="47"/>
      <c r="BX737" s="47"/>
    </row>
    <row r="738" spans="1:76" s="59" customFormat="1" ht="17.25" customHeight="1" thickTop="1" thickBot="1" x14ac:dyDescent="0.35">
      <c r="A738" s="9"/>
      <c r="B738" s="28" t="s">
        <v>115</v>
      </c>
      <c r="C738" s="21"/>
      <c r="D738" s="28" t="s">
        <v>130</v>
      </c>
      <c r="E738" s="230">
        <v>43122</v>
      </c>
      <c r="F738" s="246">
        <v>22180</v>
      </c>
      <c r="G738" s="202"/>
      <c r="H738" s="152"/>
      <c r="I738" s="184"/>
      <c r="J738" s="235"/>
      <c r="K738" s="157"/>
      <c r="L738" s="32"/>
      <c r="M738" s="184"/>
      <c r="N738" s="32"/>
      <c r="O738" s="32"/>
      <c r="P738" s="113"/>
      <c r="Q738" s="230"/>
      <c r="R738" s="114"/>
      <c r="S738" s="36"/>
      <c r="T738" s="130"/>
      <c r="U738" s="109"/>
      <c r="V738" s="130"/>
      <c r="W738" s="31"/>
      <c r="X738" s="130"/>
      <c r="Y738" s="201"/>
      <c r="Z738" s="130"/>
      <c r="AA738" s="130"/>
      <c r="AB738" s="130"/>
      <c r="AC738" s="85">
        <f t="shared" si="23"/>
        <v>22180</v>
      </c>
      <c r="AD738" s="42"/>
      <c r="AE738" s="24"/>
      <c r="AF738" s="6">
        <f t="shared" si="24"/>
        <v>22180</v>
      </c>
      <c r="AG738" s="101"/>
      <c r="AH738" s="47"/>
      <c r="AI738" s="47"/>
      <c r="AJ738" s="47"/>
      <c r="AK738" s="47"/>
      <c r="AL738" s="47"/>
      <c r="AM738" s="47"/>
      <c r="AN738" s="47"/>
      <c r="AO738" s="47"/>
      <c r="AP738" s="47"/>
      <c r="AQ738" s="47"/>
      <c r="AR738" s="47"/>
      <c r="AS738" s="47"/>
      <c r="AT738" s="47"/>
      <c r="AU738" s="47"/>
      <c r="AV738" s="47"/>
      <c r="AW738" s="47"/>
      <c r="AX738" s="47"/>
      <c r="AY738" s="47"/>
      <c r="AZ738" s="47"/>
      <c r="BA738" s="47"/>
      <c r="BB738" s="47"/>
      <c r="BC738" s="47"/>
      <c r="BD738" s="47"/>
      <c r="BE738" s="47"/>
      <c r="BF738" s="47"/>
      <c r="BG738" s="47"/>
      <c r="BH738" s="47"/>
      <c r="BI738" s="47"/>
      <c r="BJ738" s="47"/>
      <c r="BK738" s="47"/>
      <c r="BL738" s="47"/>
      <c r="BM738" s="47"/>
      <c r="BN738" s="47"/>
      <c r="BO738" s="47"/>
      <c r="BP738" s="47"/>
      <c r="BQ738" s="47"/>
      <c r="BR738" s="47"/>
      <c r="BS738" s="47"/>
      <c r="BT738" s="47"/>
      <c r="BU738" s="47"/>
      <c r="BV738" s="47"/>
      <c r="BW738" s="47"/>
      <c r="BX738" s="47"/>
    </row>
    <row r="739" spans="1:76" s="59" customFormat="1" ht="17.25" customHeight="1" thickTop="1" thickBot="1" x14ac:dyDescent="0.35">
      <c r="A739" s="9"/>
      <c r="B739" s="28" t="s">
        <v>133</v>
      </c>
      <c r="C739" s="21"/>
      <c r="D739" s="28" t="s">
        <v>132</v>
      </c>
      <c r="E739" s="230">
        <v>43123</v>
      </c>
      <c r="F739" s="167">
        <v>2198</v>
      </c>
      <c r="G739" s="202"/>
      <c r="H739" s="152"/>
      <c r="I739" s="184"/>
      <c r="J739" s="150"/>
      <c r="K739" s="157"/>
      <c r="L739" s="32"/>
      <c r="M739" s="184"/>
      <c r="N739" s="32"/>
      <c r="O739" s="32"/>
      <c r="P739" s="113"/>
      <c r="Q739" s="230"/>
      <c r="R739" s="114"/>
      <c r="S739" s="36"/>
      <c r="T739" s="130"/>
      <c r="U739" s="109"/>
      <c r="V739" s="130"/>
      <c r="W739" s="31"/>
      <c r="X739" s="130"/>
      <c r="Y739" s="201"/>
      <c r="Z739" s="130"/>
      <c r="AA739" s="130"/>
      <c r="AB739" s="130"/>
      <c r="AC739" s="85">
        <f t="shared" si="23"/>
        <v>2198</v>
      </c>
      <c r="AD739" s="42"/>
      <c r="AE739" s="24"/>
      <c r="AF739" s="6">
        <f t="shared" si="24"/>
        <v>2198</v>
      </c>
      <c r="AG739" s="101"/>
      <c r="AH739" s="47"/>
      <c r="AI739" s="47"/>
      <c r="AJ739" s="47"/>
      <c r="AK739" s="47"/>
      <c r="AL739" s="47"/>
      <c r="AM739" s="47"/>
      <c r="AN739" s="47"/>
      <c r="AO739" s="47"/>
      <c r="AP739" s="47"/>
      <c r="AQ739" s="47"/>
      <c r="AR739" s="47"/>
      <c r="AS739" s="47"/>
      <c r="AT739" s="47"/>
      <c r="AU739" s="47"/>
      <c r="AV739" s="47"/>
      <c r="AW739" s="47"/>
      <c r="AX739" s="47"/>
      <c r="AY739" s="47"/>
      <c r="AZ739" s="47"/>
      <c r="BA739" s="47"/>
      <c r="BB739" s="47"/>
      <c r="BC739" s="47"/>
      <c r="BD739" s="47"/>
      <c r="BE739" s="47"/>
      <c r="BF739" s="47"/>
      <c r="BG739" s="47"/>
      <c r="BH739" s="47"/>
      <c r="BI739" s="47"/>
      <c r="BJ739" s="47"/>
      <c r="BK739" s="47"/>
      <c r="BL739" s="47"/>
      <c r="BM739" s="47"/>
      <c r="BN739" s="47"/>
      <c r="BO739" s="47"/>
      <c r="BP739" s="47"/>
      <c r="BQ739" s="47"/>
      <c r="BR739" s="47"/>
      <c r="BS739" s="47"/>
      <c r="BT739" s="47"/>
      <c r="BU739" s="47"/>
      <c r="BV739" s="47"/>
      <c r="BW739" s="47"/>
      <c r="BX739" s="47"/>
    </row>
    <row r="740" spans="1:76" s="59" customFormat="1" ht="17.25" customHeight="1" thickTop="1" thickBot="1" x14ac:dyDescent="0.35">
      <c r="A740" s="9"/>
      <c r="B740" s="28" t="s">
        <v>306</v>
      </c>
      <c r="C740" s="21"/>
      <c r="D740" s="28" t="s">
        <v>147</v>
      </c>
      <c r="E740" s="230">
        <v>43126</v>
      </c>
      <c r="F740" s="246">
        <v>190000</v>
      </c>
      <c r="G740" s="202"/>
      <c r="H740" s="168"/>
      <c r="I740" s="230">
        <v>43178</v>
      </c>
      <c r="J740" s="246">
        <v>126166.04</v>
      </c>
      <c r="K740" s="157"/>
      <c r="L740" s="32"/>
      <c r="M740" s="184"/>
      <c r="N740" s="32"/>
      <c r="O740" s="32"/>
      <c r="P740" s="113"/>
      <c r="Q740" s="230"/>
      <c r="R740" s="114"/>
      <c r="S740" s="36"/>
      <c r="T740" s="130"/>
      <c r="U740" s="109"/>
      <c r="V740" s="130"/>
      <c r="W740" s="31"/>
      <c r="X740" s="130"/>
      <c r="Y740" s="201"/>
      <c r="Z740" s="130"/>
      <c r="AA740" s="130"/>
      <c r="AB740" s="130"/>
      <c r="AC740" s="85">
        <f t="shared" si="23"/>
        <v>316166.03999999998</v>
      </c>
      <c r="AD740" s="42"/>
      <c r="AE740" s="24"/>
      <c r="AF740" s="6">
        <f t="shared" si="24"/>
        <v>316166.03999999998</v>
      </c>
      <c r="AG740" s="101"/>
      <c r="AH740" s="47"/>
      <c r="AI740" s="47"/>
      <c r="AJ740" s="47"/>
      <c r="AK740" s="47"/>
      <c r="AL740" s="47"/>
      <c r="AM740" s="47"/>
      <c r="AN740" s="47"/>
      <c r="AO740" s="47"/>
      <c r="AP740" s="47"/>
      <c r="AQ740" s="47"/>
      <c r="AR740" s="47"/>
      <c r="AS740" s="47"/>
      <c r="AT740" s="47"/>
      <c r="AU740" s="47"/>
      <c r="AV740" s="47"/>
      <c r="AW740" s="47"/>
      <c r="AX740" s="47"/>
      <c r="AY740" s="47"/>
      <c r="AZ740" s="47"/>
      <c r="BA740" s="47"/>
      <c r="BB740" s="47"/>
      <c r="BC740" s="47"/>
      <c r="BD740" s="47"/>
      <c r="BE740" s="47"/>
      <c r="BF740" s="47"/>
      <c r="BG740" s="47"/>
      <c r="BH740" s="47"/>
      <c r="BI740" s="47"/>
      <c r="BJ740" s="47"/>
      <c r="BK740" s="47"/>
      <c r="BL740" s="47"/>
      <c r="BM740" s="47"/>
      <c r="BN740" s="47"/>
      <c r="BO740" s="47"/>
      <c r="BP740" s="47"/>
      <c r="BQ740" s="47"/>
      <c r="BR740" s="47"/>
      <c r="BS740" s="47"/>
      <c r="BT740" s="47"/>
      <c r="BU740" s="47"/>
      <c r="BV740" s="47"/>
      <c r="BW740" s="47"/>
      <c r="BX740" s="47"/>
    </row>
    <row r="741" spans="1:76" s="59" customFormat="1" ht="17.25" customHeight="1" thickTop="1" thickBot="1" x14ac:dyDescent="0.35">
      <c r="A741" s="9"/>
      <c r="B741" s="28" t="s">
        <v>306</v>
      </c>
      <c r="C741" s="21"/>
      <c r="D741" s="28" t="s">
        <v>147</v>
      </c>
      <c r="E741" s="184"/>
      <c r="F741" s="170"/>
      <c r="G741" s="202"/>
      <c r="H741" s="152"/>
      <c r="I741" s="230">
        <v>43181</v>
      </c>
      <c r="J741" s="246">
        <v>98000</v>
      </c>
      <c r="K741" s="157"/>
      <c r="L741" s="32"/>
      <c r="M741" s="184"/>
      <c r="N741" s="32"/>
      <c r="O741" s="32"/>
      <c r="P741" s="113"/>
      <c r="Q741" s="230"/>
      <c r="R741" s="114"/>
      <c r="S741" s="36"/>
      <c r="T741" s="130"/>
      <c r="U741" s="109"/>
      <c r="V741" s="130"/>
      <c r="W741" s="31"/>
      <c r="X741" s="130"/>
      <c r="Y741" s="201"/>
      <c r="Z741" s="130"/>
      <c r="AA741" s="130"/>
      <c r="AB741" s="130"/>
      <c r="AC741" s="85">
        <f t="shared" si="23"/>
        <v>98000</v>
      </c>
      <c r="AD741" s="42"/>
      <c r="AE741" s="24"/>
      <c r="AF741" s="6">
        <f t="shared" si="24"/>
        <v>98000</v>
      </c>
      <c r="AG741" s="101"/>
      <c r="AH741" s="47"/>
      <c r="AI741" s="47"/>
      <c r="AJ741" s="47"/>
      <c r="AK741" s="47"/>
      <c r="AL741" s="47"/>
      <c r="AM741" s="47"/>
      <c r="AN741" s="47"/>
      <c r="AO741" s="47"/>
      <c r="AP741" s="47"/>
      <c r="AQ741" s="47"/>
      <c r="AR741" s="47"/>
      <c r="AS741" s="47"/>
      <c r="AT741" s="47"/>
      <c r="AU741" s="47"/>
      <c r="AV741" s="47"/>
      <c r="AW741" s="47"/>
      <c r="AX741" s="47"/>
      <c r="AY741" s="47"/>
      <c r="AZ741" s="47"/>
      <c r="BA741" s="47"/>
      <c r="BB741" s="47"/>
      <c r="BC741" s="47"/>
      <c r="BD741" s="47"/>
      <c r="BE741" s="47"/>
      <c r="BF741" s="47"/>
      <c r="BG741" s="47"/>
      <c r="BH741" s="47"/>
      <c r="BI741" s="47"/>
      <c r="BJ741" s="47"/>
      <c r="BK741" s="47"/>
      <c r="BL741" s="47"/>
      <c r="BM741" s="47"/>
      <c r="BN741" s="47"/>
      <c r="BO741" s="47"/>
      <c r="BP741" s="47"/>
      <c r="BQ741" s="47"/>
      <c r="BR741" s="47"/>
      <c r="BS741" s="47"/>
      <c r="BT741" s="47"/>
      <c r="BU741" s="47"/>
      <c r="BV741" s="47"/>
      <c r="BW741" s="47"/>
      <c r="BX741" s="47"/>
    </row>
    <row r="742" spans="1:76" s="59" customFormat="1" ht="17.25" customHeight="1" thickTop="1" thickBot="1" x14ac:dyDescent="0.35">
      <c r="A742" s="9"/>
      <c r="B742" s="28" t="s">
        <v>306</v>
      </c>
      <c r="C742" s="21"/>
      <c r="D742" s="28" t="s">
        <v>147</v>
      </c>
      <c r="E742" s="184"/>
      <c r="F742" s="170"/>
      <c r="G742" s="202"/>
      <c r="H742" s="152"/>
      <c r="I742" s="230">
        <v>43189</v>
      </c>
      <c r="J742" s="246">
        <v>3802.73</v>
      </c>
      <c r="K742" s="157"/>
      <c r="L742" s="32"/>
      <c r="M742" s="184"/>
      <c r="N742" s="167"/>
      <c r="O742" s="32"/>
      <c r="P742" s="113"/>
      <c r="Q742" s="230"/>
      <c r="R742" s="114"/>
      <c r="S742" s="36"/>
      <c r="T742" s="130"/>
      <c r="U742" s="109"/>
      <c r="V742" s="130"/>
      <c r="W742" s="31"/>
      <c r="X742" s="130"/>
      <c r="Y742" s="201"/>
      <c r="Z742" s="130"/>
      <c r="AA742" s="130"/>
      <c r="AB742" s="130"/>
      <c r="AC742" s="85">
        <f t="shared" ref="AC742:AC805" si="25">F742+H742+J742+L742+N742+P742+R742+T742+V742+X742+Z742+AB742</f>
        <v>3802.73</v>
      </c>
      <c r="AD742" s="42"/>
      <c r="AE742" s="24"/>
      <c r="AF742" s="6">
        <f t="shared" ref="AF742:AF805" si="26">AC742+AD742</f>
        <v>3802.73</v>
      </c>
      <c r="AG742" s="101"/>
      <c r="AH742" s="47"/>
      <c r="AI742" s="47"/>
      <c r="AJ742" s="47"/>
      <c r="AK742" s="47"/>
      <c r="AL742" s="47"/>
      <c r="AM742" s="47"/>
      <c r="AN742" s="47"/>
      <c r="AO742" s="47"/>
      <c r="AP742" s="47"/>
      <c r="AQ742" s="47"/>
      <c r="AR742" s="47"/>
      <c r="AS742" s="47"/>
      <c r="AT742" s="47"/>
      <c r="AU742" s="47"/>
      <c r="AV742" s="47"/>
      <c r="AW742" s="47"/>
      <c r="AX742" s="47"/>
      <c r="AY742" s="47"/>
      <c r="AZ742" s="47"/>
      <c r="BA742" s="47"/>
      <c r="BB742" s="47"/>
      <c r="BC742" s="47"/>
      <c r="BD742" s="47"/>
      <c r="BE742" s="47"/>
      <c r="BF742" s="47"/>
      <c r="BG742" s="47"/>
      <c r="BH742" s="47"/>
      <c r="BI742" s="47"/>
      <c r="BJ742" s="47"/>
      <c r="BK742" s="47"/>
      <c r="BL742" s="47"/>
      <c r="BM742" s="47"/>
      <c r="BN742" s="47"/>
      <c r="BO742" s="47"/>
      <c r="BP742" s="47"/>
      <c r="BQ742" s="47"/>
      <c r="BR742" s="47"/>
      <c r="BS742" s="47"/>
      <c r="BT742" s="47"/>
      <c r="BU742" s="47"/>
      <c r="BV742" s="47"/>
      <c r="BW742" s="47"/>
      <c r="BX742" s="47"/>
    </row>
    <row r="743" spans="1:76" s="59" customFormat="1" ht="17.25" customHeight="1" thickTop="1" thickBot="1" x14ac:dyDescent="0.35">
      <c r="A743" s="9"/>
      <c r="B743" s="28" t="s">
        <v>222</v>
      </c>
      <c r="C743" s="21"/>
      <c r="D743" s="28" t="s">
        <v>404</v>
      </c>
      <c r="E743" s="230"/>
      <c r="F743" s="170"/>
      <c r="G743" s="202"/>
      <c r="H743" s="152"/>
      <c r="I743" s="184"/>
      <c r="J743" s="235"/>
      <c r="K743" s="157"/>
      <c r="L743" s="32"/>
      <c r="M743" s="184">
        <v>43238</v>
      </c>
      <c r="N743" s="246">
        <v>126166.04</v>
      </c>
      <c r="O743" s="230">
        <v>43278</v>
      </c>
      <c r="P743" s="246">
        <v>3802.73</v>
      </c>
      <c r="Q743" s="230"/>
      <c r="R743" s="114"/>
      <c r="S743" s="36"/>
      <c r="T743" s="130"/>
      <c r="U743" s="109"/>
      <c r="V743" s="130"/>
      <c r="W743" s="31"/>
      <c r="X743" s="130"/>
      <c r="Y743" s="201"/>
      <c r="Z743" s="130"/>
      <c r="AA743" s="130"/>
      <c r="AB743" s="130"/>
      <c r="AC743" s="85">
        <f t="shared" si="25"/>
        <v>129968.76999999999</v>
      </c>
      <c r="AD743" s="42"/>
      <c r="AE743" s="24"/>
      <c r="AF743" s="6">
        <f t="shared" si="26"/>
        <v>129968.76999999999</v>
      </c>
      <c r="AG743" s="101"/>
      <c r="AH743" s="47"/>
      <c r="AI743" s="47"/>
      <c r="AJ743" s="47"/>
      <c r="AK743" s="47"/>
      <c r="AL743" s="47"/>
      <c r="AM743" s="47"/>
      <c r="AN743" s="47"/>
      <c r="AO743" s="47"/>
      <c r="AP743" s="47"/>
      <c r="AQ743" s="47"/>
      <c r="AR743" s="47"/>
      <c r="AS743" s="47"/>
      <c r="AT743" s="47"/>
      <c r="AU743" s="47"/>
      <c r="AV743" s="47"/>
      <c r="AW743" s="47"/>
      <c r="AX743" s="47"/>
      <c r="AY743" s="47"/>
      <c r="AZ743" s="47"/>
      <c r="BA743" s="47"/>
      <c r="BB743" s="47"/>
      <c r="BC743" s="47"/>
      <c r="BD743" s="47"/>
      <c r="BE743" s="47"/>
      <c r="BF743" s="47"/>
      <c r="BG743" s="47"/>
      <c r="BH743" s="47"/>
      <c r="BI743" s="47"/>
      <c r="BJ743" s="47"/>
      <c r="BK743" s="47"/>
      <c r="BL743" s="47"/>
      <c r="BM743" s="47"/>
      <c r="BN743" s="47"/>
      <c r="BO743" s="47"/>
      <c r="BP743" s="47"/>
      <c r="BQ743" s="47"/>
      <c r="BR743" s="47"/>
      <c r="BS743" s="47"/>
      <c r="BT743" s="47"/>
      <c r="BU743" s="47"/>
      <c r="BV743" s="47"/>
      <c r="BW743" s="47"/>
      <c r="BX743" s="47"/>
    </row>
    <row r="744" spans="1:76" s="59" customFormat="1" ht="17.25" customHeight="1" thickTop="1" thickBot="1" x14ac:dyDescent="0.35">
      <c r="A744" s="9"/>
      <c r="B744" s="28" t="s">
        <v>570</v>
      </c>
      <c r="C744" s="21"/>
      <c r="D744" s="28" t="s">
        <v>210</v>
      </c>
      <c r="E744" s="230">
        <v>43112</v>
      </c>
      <c r="F744" s="246">
        <v>148901.5</v>
      </c>
      <c r="G744" s="230">
        <v>43146</v>
      </c>
      <c r="H744" s="246">
        <v>148897.1</v>
      </c>
      <c r="I744" s="184"/>
      <c r="J744" s="235"/>
      <c r="K744" s="230">
        <v>43209</v>
      </c>
      <c r="L744" s="246">
        <v>138300</v>
      </c>
      <c r="M744" s="184"/>
      <c r="N744" s="32"/>
      <c r="O744" s="32"/>
      <c r="P744" s="113"/>
      <c r="Q744" s="230">
        <v>43301</v>
      </c>
      <c r="R744" s="246">
        <v>124700</v>
      </c>
      <c r="S744" s="36"/>
      <c r="T744" s="130"/>
      <c r="U744" s="109"/>
      <c r="V744" s="130"/>
      <c r="W744" s="31"/>
      <c r="X744" s="130"/>
      <c r="Y744" s="201"/>
      <c r="Z744" s="130"/>
      <c r="AA744" s="130"/>
      <c r="AB744" s="130"/>
      <c r="AC744" s="85">
        <f t="shared" si="25"/>
        <v>560798.6</v>
      </c>
      <c r="AD744" s="42"/>
      <c r="AE744" s="24"/>
      <c r="AF744" s="6">
        <f t="shared" si="26"/>
        <v>560798.6</v>
      </c>
      <c r="AG744" s="101"/>
      <c r="AH744" s="47"/>
      <c r="AI744" s="47"/>
      <c r="AJ744" s="47"/>
      <c r="AK744" s="47"/>
      <c r="AL744" s="47"/>
      <c r="AM744" s="47"/>
      <c r="AN744" s="47"/>
      <c r="AO744" s="47"/>
      <c r="AP744" s="47"/>
      <c r="AQ744" s="47"/>
      <c r="AR744" s="47"/>
      <c r="AS744" s="47"/>
      <c r="AT744" s="47"/>
      <c r="AU744" s="47"/>
      <c r="AV744" s="47"/>
      <c r="AW744" s="47"/>
      <c r="AX744" s="47"/>
      <c r="AY744" s="47"/>
      <c r="AZ744" s="47"/>
      <c r="BA744" s="47"/>
      <c r="BB744" s="47"/>
      <c r="BC744" s="47"/>
      <c r="BD744" s="47"/>
      <c r="BE744" s="47"/>
      <c r="BF744" s="47"/>
      <c r="BG744" s="47"/>
      <c r="BH744" s="47"/>
      <c r="BI744" s="47"/>
      <c r="BJ744" s="47"/>
      <c r="BK744" s="47"/>
      <c r="BL744" s="47"/>
      <c r="BM744" s="47"/>
      <c r="BN744" s="47"/>
      <c r="BO744" s="47"/>
      <c r="BP744" s="47"/>
      <c r="BQ744" s="47"/>
      <c r="BR744" s="47"/>
      <c r="BS744" s="47"/>
      <c r="BT744" s="47"/>
      <c r="BU744" s="47"/>
      <c r="BV744" s="47"/>
      <c r="BW744" s="47"/>
      <c r="BX744" s="47"/>
    </row>
    <row r="745" spans="1:76" s="59" customFormat="1" ht="17.25" customHeight="1" thickTop="1" thickBot="1" x14ac:dyDescent="0.35">
      <c r="A745" s="9"/>
      <c r="B745" s="28" t="s">
        <v>423</v>
      </c>
      <c r="C745" s="21"/>
      <c r="D745" s="28" t="s">
        <v>436</v>
      </c>
      <c r="E745" s="184"/>
      <c r="F745" s="170"/>
      <c r="G745" s="202"/>
      <c r="H745" s="168"/>
      <c r="I745" s="184"/>
      <c r="J745" s="235"/>
      <c r="K745" s="157"/>
      <c r="L745" s="32"/>
      <c r="M745" s="184"/>
      <c r="N745" s="167"/>
      <c r="O745" s="230">
        <v>43266</v>
      </c>
      <c r="P745" s="246">
        <v>1220</v>
      </c>
      <c r="Q745" s="230"/>
      <c r="R745" s="114"/>
      <c r="S745" s="36"/>
      <c r="T745" s="130"/>
      <c r="U745" s="109"/>
      <c r="V745" s="130"/>
      <c r="W745" s="31"/>
      <c r="X745" s="130"/>
      <c r="Y745" s="201"/>
      <c r="Z745" s="130"/>
      <c r="AA745" s="130"/>
      <c r="AB745" s="130"/>
      <c r="AC745" s="85">
        <f t="shared" si="25"/>
        <v>1220</v>
      </c>
      <c r="AD745" s="42"/>
      <c r="AE745" s="24"/>
      <c r="AF745" s="6">
        <f t="shared" si="26"/>
        <v>1220</v>
      </c>
      <c r="AG745" s="101"/>
      <c r="AH745" s="47"/>
      <c r="AI745" s="47"/>
      <c r="AJ745" s="47"/>
      <c r="AK745" s="47"/>
      <c r="AL745" s="47"/>
      <c r="AM745" s="47"/>
      <c r="AN745" s="47"/>
      <c r="AO745" s="47"/>
      <c r="AP745" s="47"/>
      <c r="AQ745" s="47"/>
      <c r="AR745" s="47"/>
      <c r="AS745" s="47"/>
      <c r="AT745" s="47"/>
      <c r="AU745" s="47"/>
      <c r="AV745" s="47"/>
      <c r="AW745" s="47"/>
      <c r="AX745" s="47"/>
      <c r="AY745" s="47"/>
      <c r="AZ745" s="47"/>
      <c r="BA745" s="47"/>
      <c r="BB745" s="47"/>
      <c r="BC745" s="47"/>
      <c r="BD745" s="47"/>
      <c r="BE745" s="47"/>
      <c r="BF745" s="47"/>
      <c r="BG745" s="47"/>
      <c r="BH745" s="47"/>
      <c r="BI745" s="47"/>
      <c r="BJ745" s="47"/>
      <c r="BK745" s="47"/>
      <c r="BL745" s="47"/>
      <c r="BM745" s="47"/>
      <c r="BN745" s="47"/>
      <c r="BO745" s="47"/>
      <c r="BP745" s="47"/>
      <c r="BQ745" s="47"/>
      <c r="BR745" s="47"/>
      <c r="BS745" s="47"/>
      <c r="BT745" s="47"/>
      <c r="BU745" s="47"/>
      <c r="BV745" s="47"/>
      <c r="BW745" s="47"/>
      <c r="BX745" s="47"/>
    </row>
    <row r="746" spans="1:76" s="59" customFormat="1" ht="17.25" customHeight="1" thickTop="1" thickBot="1" x14ac:dyDescent="0.35">
      <c r="A746" s="9"/>
      <c r="B746" s="28" t="s">
        <v>69</v>
      </c>
      <c r="C746" s="21"/>
      <c r="D746" s="28" t="s">
        <v>919</v>
      </c>
      <c r="E746" s="184"/>
      <c r="F746" s="170"/>
      <c r="G746" s="202"/>
      <c r="H746" s="168"/>
      <c r="I746" s="184"/>
      <c r="J746" s="235"/>
      <c r="K746" s="157"/>
      <c r="L746" s="32"/>
      <c r="M746" s="184"/>
      <c r="N746" s="167"/>
      <c r="O746" s="230"/>
      <c r="P746" s="246"/>
      <c r="Q746" s="230"/>
      <c r="R746" s="114"/>
      <c r="S746" s="36"/>
      <c r="T746" s="130"/>
      <c r="U746" s="230">
        <v>43371</v>
      </c>
      <c r="V746" s="253">
        <v>2852.63</v>
      </c>
      <c r="W746" s="230">
        <v>43375</v>
      </c>
      <c r="X746" s="253">
        <v>2944</v>
      </c>
      <c r="Y746" s="201"/>
      <c r="Z746" s="130"/>
      <c r="AA746" s="130"/>
      <c r="AB746" s="130"/>
      <c r="AC746" s="85">
        <f t="shared" si="25"/>
        <v>5796.63</v>
      </c>
      <c r="AD746" s="42"/>
      <c r="AE746" s="24"/>
      <c r="AF746" s="6">
        <f t="shared" si="26"/>
        <v>5796.63</v>
      </c>
      <c r="AG746" s="101"/>
      <c r="AH746" s="47"/>
      <c r="AI746" s="47"/>
      <c r="AJ746" s="47"/>
      <c r="AK746" s="47"/>
      <c r="AL746" s="47"/>
      <c r="AM746" s="47"/>
      <c r="AN746" s="47"/>
      <c r="AO746" s="47"/>
      <c r="AP746" s="47"/>
      <c r="AQ746" s="47"/>
      <c r="AR746" s="47"/>
      <c r="AS746" s="47"/>
      <c r="AT746" s="47"/>
      <c r="AU746" s="47"/>
      <c r="AV746" s="47"/>
      <c r="AW746" s="47"/>
      <c r="AX746" s="47"/>
      <c r="AY746" s="47"/>
      <c r="AZ746" s="47"/>
      <c r="BA746" s="47"/>
      <c r="BB746" s="47"/>
      <c r="BC746" s="47"/>
      <c r="BD746" s="47"/>
      <c r="BE746" s="47"/>
      <c r="BF746" s="47"/>
      <c r="BG746" s="47"/>
      <c r="BH746" s="47"/>
      <c r="BI746" s="47"/>
      <c r="BJ746" s="47"/>
      <c r="BK746" s="47"/>
      <c r="BL746" s="47"/>
      <c r="BM746" s="47"/>
      <c r="BN746" s="47"/>
      <c r="BO746" s="47"/>
      <c r="BP746" s="47"/>
      <c r="BQ746" s="47"/>
      <c r="BR746" s="47"/>
      <c r="BS746" s="47"/>
      <c r="BT746" s="47"/>
      <c r="BU746" s="47"/>
      <c r="BV746" s="47"/>
      <c r="BW746" s="47"/>
      <c r="BX746" s="47"/>
    </row>
    <row r="747" spans="1:76" s="59" customFormat="1" ht="17.25" customHeight="1" thickTop="1" thickBot="1" x14ac:dyDescent="0.35">
      <c r="A747" s="9"/>
      <c r="B747" s="28" t="s">
        <v>52</v>
      </c>
      <c r="C747" s="21"/>
      <c r="D747" s="28" t="s">
        <v>401</v>
      </c>
      <c r="E747" s="184"/>
      <c r="F747" s="170"/>
      <c r="G747" s="202"/>
      <c r="H747" s="168"/>
      <c r="I747" s="184"/>
      <c r="J747" s="150"/>
      <c r="K747" s="157"/>
      <c r="L747" s="32"/>
      <c r="M747" s="184">
        <v>43236</v>
      </c>
      <c r="N747" s="248">
        <v>16194.7</v>
      </c>
      <c r="O747" s="230">
        <v>43256</v>
      </c>
      <c r="P747" s="246">
        <v>3550</v>
      </c>
      <c r="Q747" s="230"/>
      <c r="R747" s="114"/>
      <c r="S747" s="36"/>
      <c r="T747" s="130"/>
      <c r="U747" s="109"/>
      <c r="V747" s="130"/>
      <c r="W747" s="31"/>
      <c r="X747" s="130"/>
      <c r="Y747" s="201"/>
      <c r="Z747" s="130"/>
      <c r="AA747" s="130"/>
      <c r="AB747" s="130"/>
      <c r="AC747" s="85">
        <f t="shared" si="25"/>
        <v>19744.7</v>
      </c>
      <c r="AD747" s="42"/>
      <c r="AE747" s="24"/>
      <c r="AF747" s="6">
        <f t="shared" si="26"/>
        <v>19744.7</v>
      </c>
      <c r="AG747" s="101"/>
      <c r="AH747" s="47"/>
      <c r="AI747" s="47"/>
      <c r="AJ747" s="47"/>
      <c r="AK747" s="47"/>
      <c r="AL747" s="47"/>
      <c r="AM747" s="47"/>
      <c r="AN747" s="47"/>
      <c r="AO747" s="47"/>
      <c r="AP747" s="47"/>
      <c r="AQ747" s="47"/>
      <c r="AR747" s="47"/>
      <c r="AS747" s="47"/>
      <c r="AT747" s="47"/>
      <c r="AU747" s="47"/>
      <c r="AV747" s="47"/>
      <c r="AW747" s="47"/>
      <c r="AX747" s="47"/>
      <c r="AY747" s="47"/>
      <c r="AZ747" s="47"/>
      <c r="BA747" s="47"/>
      <c r="BB747" s="47"/>
      <c r="BC747" s="47"/>
      <c r="BD747" s="47"/>
      <c r="BE747" s="47"/>
      <c r="BF747" s="47"/>
      <c r="BG747" s="47"/>
      <c r="BH747" s="47"/>
      <c r="BI747" s="47"/>
      <c r="BJ747" s="47"/>
      <c r="BK747" s="47"/>
      <c r="BL747" s="47"/>
      <c r="BM747" s="47"/>
      <c r="BN747" s="47"/>
      <c r="BO747" s="47"/>
      <c r="BP747" s="47"/>
      <c r="BQ747" s="47"/>
      <c r="BR747" s="47"/>
      <c r="BS747" s="47"/>
      <c r="BT747" s="47"/>
      <c r="BU747" s="47"/>
      <c r="BV747" s="47"/>
      <c r="BW747" s="47"/>
      <c r="BX747" s="47"/>
    </row>
    <row r="748" spans="1:76" s="59" customFormat="1" ht="17.25" customHeight="1" thickTop="1" thickBot="1" x14ac:dyDescent="0.35">
      <c r="A748" s="9"/>
      <c r="B748" s="28" t="s">
        <v>52</v>
      </c>
      <c r="C748" s="21"/>
      <c r="D748" s="28" t="s">
        <v>401</v>
      </c>
      <c r="E748" s="184"/>
      <c r="F748" s="170"/>
      <c r="G748" s="202"/>
      <c r="H748" s="168"/>
      <c r="I748" s="184"/>
      <c r="J748" s="235"/>
      <c r="K748" s="157"/>
      <c r="L748" s="32"/>
      <c r="M748" s="184">
        <v>43236</v>
      </c>
      <c r="N748" s="246">
        <v>12950</v>
      </c>
      <c r="O748" s="32"/>
      <c r="P748" s="113"/>
      <c r="Q748" s="230"/>
      <c r="R748" s="114"/>
      <c r="S748" s="36"/>
      <c r="T748" s="130"/>
      <c r="U748" s="109"/>
      <c r="V748" s="130"/>
      <c r="W748" s="31"/>
      <c r="X748" s="130"/>
      <c r="Y748" s="201"/>
      <c r="Z748" s="130"/>
      <c r="AA748" s="130"/>
      <c r="AB748" s="130"/>
      <c r="AC748" s="85">
        <f t="shared" si="25"/>
        <v>12950</v>
      </c>
      <c r="AD748" s="42"/>
      <c r="AE748" s="24"/>
      <c r="AF748" s="6">
        <f t="shared" si="26"/>
        <v>12950</v>
      </c>
      <c r="AG748" s="101"/>
      <c r="AH748" s="47"/>
      <c r="AI748" s="47"/>
      <c r="AJ748" s="47"/>
      <c r="AK748" s="47"/>
      <c r="AL748" s="47"/>
      <c r="AM748" s="47"/>
      <c r="AN748" s="47"/>
      <c r="AO748" s="47"/>
      <c r="AP748" s="47"/>
      <c r="AQ748" s="47"/>
      <c r="AR748" s="47"/>
      <c r="AS748" s="47"/>
      <c r="AT748" s="47"/>
      <c r="AU748" s="47"/>
      <c r="AV748" s="47"/>
      <c r="AW748" s="47"/>
      <c r="AX748" s="47"/>
      <c r="AY748" s="47"/>
      <c r="AZ748" s="47"/>
      <c r="BA748" s="47"/>
      <c r="BB748" s="47"/>
      <c r="BC748" s="47"/>
      <c r="BD748" s="47"/>
      <c r="BE748" s="47"/>
      <c r="BF748" s="47"/>
      <c r="BG748" s="47"/>
      <c r="BH748" s="47"/>
      <c r="BI748" s="47"/>
      <c r="BJ748" s="47"/>
      <c r="BK748" s="47"/>
      <c r="BL748" s="47"/>
      <c r="BM748" s="47"/>
      <c r="BN748" s="47"/>
      <c r="BO748" s="47"/>
      <c r="BP748" s="47"/>
      <c r="BQ748" s="47"/>
      <c r="BR748" s="47"/>
      <c r="BS748" s="47"/>
      <c r="BT748" s="47"/>
      <c r="BU748" s="47"/>
      <c r="BV748" s="47"/>
      <c r="BW748" s="47"/>
      <c r="BX748" s="47"/>
    </row>
    <row r="749" spans="1:76" s="59" customFormat="1" ht="17.25" customHeight="1" thickTop="1" thickBot="1" x14ac:dyDescent="0.35">
      <c r="A749" s="9"/>
      <c r="B749" s="28" t="s">
        <v>52</v>
      </c>
      <c r="C749" s="21"/>
      <c r="D749" s="28" t="s">
        <v>162</v>
      </c>
      <c r="E749" s="184"/>
      <c r="F749" s="170"/>
      <c r="G749" s="230">
        <v>43132</v>
      </c>
      <c r="H749" s="246">
        <v>3827.13</v>
      </c>
      <c r="I749" s="230">
        <v>43171</v>
      </c>
      <c r="J749" s="246">
        <v>19170.46</v>
      </c>
      <c r="K749" s="157"/>
      <c r="L749" s="32"/>
      <c r="M749" s="184"/>
      <c r="N749" s="32"/>
      <c r="O749" s="32"/>
      <c r="P749" s="113"/>
      <c r="Q749" s="230"/>
      <c r="R749" s="114"/>
      <c r="S749" s="36"/>
      <c r="T749" s="130"/>
      <c r="U749" s="109"/>
      <c r="V749" s="130"/>
      <c r="W749" s="31"/>
      <c r="X749" s="130"/>
      <c r="Y749" s="201"/>
      <c r="Z749" s="130"/>
      <c r="AA749" s="130"/>
      <c r="AB749" s="130"/>
      <c r="AC749" s="85">
        <f t="shared" si="25"/>
        <v>22997.59</v>
      </c>
      <c r="AD749" s="42"/>
      <c r="AE749" s="24"/>
      <c r="AF749" s="6">
        <f t="shared" si="26"/>
        <v>22997.59</v>
      </c>
      <c r="AG749" s="101"/>
      <c r="AH749" s="47"/>
      <c r="AI749" s="47"/>
      <c r="AJ749" s="47"/>
      <c r="AK749" s="47"/>
      <c r="AL749" s="47"/>
      <c r="AM749" s="47"/>
      <c r="AN749" s="47"/>
      <c r="AO749" s="47"/>
      <c r="AP749" s="47"/>
      <c r="AQ749" s="47"/>
      <c r="AR749" s="47"/>
      <c r="AS749" s="47"/>
      <c r="AT749" s="47"/>
      <c r="AU749" s="47"/>
      <c r="AV749" s="47"/>
      <c r="AW749" s="47"/>
      <c r="AX749" s="47"/>
      <c r="AY749" s="47"/>
      <c r="AZ749" s="47"/>
      <c r="BA749" s="47"/>
      <c r="BB749" s="47"/>
      <c r="BC749" s="47"/>
      <c r="BD749" s="47"/>
      <c r="BE749" s="47"/>
      <c r="BF749" s="47"/>
      <c r="BG749" s="47"/>
      <c r="BH749" s="47"/>
      <c r="BI749" s="47"/>
      <c r="BJ749" s="47"/>
      <c r="BK749" s="47"/>
      <c r="BL749" s="47"/>
      <c r="BM749" s="47"/>
      <c r="BN749" s="47"/>
      <c r="BO749" s="47"/>
      <c r="BP749" s="47"/>
      <c r="BQ749" s="47"/>
      <c r="BR749" s="47"/>
      <c r="BS749" s="47"/>
      <c r="BT749" s="47"/>
      <c r="BU749" s="47"/>
      <c r="BV749" s="47"/>
      <c r="BW749" s="47"/>
      <c r="BX749" s="47"/>
    </row>
    <row r="750" spans="1:76" s="59" customFormat="1" ht="17.25" customHeight="1" thickTop="1" thickBot="1" x14ac:dyDescent="0.35">
      <c r="A750" s="9"/>
      <c r="B750" s="28" t="s">
        <v>26</v>
      </c>
      <c r="C750" s="21"/>
      <c r="D750" s="28" t="s">
        <v>162</v>
      </c>
      <c r="E750" s="184"/>
      <c r="F750" s="170"/>
      <c r="G750" s="230">
        <v>43137</v>
      </c>
      <c r="H750" s="246">
        <v>98000</v>
      </c>
      <c r="I750" s="184"/>
      <c r="J750" s="150"/>
      <c r="K750" s="157"/>
      <c r="L750" s="32"/>
      <c r="M750" s="184"/>
      <c r="N750" s="32"/>
      <c r="O750" s="32"/>
      <c r="P750" s="113"/>
      <c r="Q750" s="230"/>
      <c r="R750" s="114"/>
      <c r="S750" s="36"/>
      <c r="T750" s="130"/>
      <c r="U750" s="109"/>
      <c r="V750" s="130"/>
      <c r="W750" s="31"/>
      <c r="X750" s="130"/>
      <c r="Y750" s="201"/>
      <c r="Z750" s="130"/>
      <c r="AA750" s="130"/>
      <c r="AB750" s="130"/>
      <c r="AC750" s="85">
        <f t="shared" si="25"/>
        <v>98000</v>
      </c>
      <c r="AD750" s="42"/>
      <c r="AE750" s="24"/>
      <c r="AF750" s="6">
        <f t="shared" si="26"/>
        <v>98000</v>
      </c>
      <c r="AG750" s="101"/>
      <c r="AH750" s="47"/>
      <c r="AI750" s="47"/>
      <c r="AJ750" s="47"/>
      <c r="AK750" s="47"/>
      <c r="AL750" s="47"/>
      <c r="AM750" s="47"/>
      <c r="AN750" s="47"/>
      <c r="AO750" s="47"/>
      <c r="AP750" s="47"/>
      <c r="AQ750" s="47"/>
      <c r="AR750" s="47"/>
      <c r="AS750" s="47"/>
      <c r="AT750" s="47"/>
      <c r="AU750" s="47"/>
      <c r="AV750" s="47"/>
      <c r="AW750" s="47"/>
      <c r="AX750" s="47"/>
      <c r="AY750" s="47"/>
      <c r="AZ750" s="47"/>
      <c r="BA750" s="47"/>
      <c r="BB750" s="47"/>
      <c r="BC750" s="47"/>
      <c r="BD750" s="47"/>
      <c r="BE750" s="47"/>
      <c r="BF750" s="47"/>
      <c r="BG750" s="47"/>
      <c r="BH750" s="47"/>
      <c r="BI750" s="47"/>
      <c r="BJ750" s="47"/>
      <c r="BK750" s="47"/>
      <c r="BL750" s="47"/>
      <c r="BM750" s="47"/>
      <c r="BN750" s="47"/>
      <c r="BO750" s="47"/>
      <c r="BP750" s="47"/>
      <c r="BQ750" s="47"/>
      <c r="BR750" s="47"/>
      <c r="BS750" s="47"/>
      <c r="BT750" s="47"/>
      <c r="BU750" s="47"/>
      <c r="BV750" s="47"/>
      <c r="BW750" s="47"/>
      <c r="BX750" s="47"/>
    </row>
    <row r="751" spans="1:76" s="59" customFormat="1" ht="17.25" customHeight="1" thickTop="1" thickBot="1" x14ac:dyDescent="0.35">
      <c r="A751" s="9"/>
      <c r="B751" s="28" t="s">
        <v>52</v>
      </c>
      <c r="C751" s="21"/>
      <c r="D751" s="28" t="s">
        <v>162</v>
      </c>
      <c r="E751" s="184"/>
      <c r="F751" s="170"/>
      <c r="G751" s="230">
        <v>43132</v>
      </c>
      <c r="H751" s="246">
        <v>730.32</v>
      </c>
      <c r="I751" s="230">
        <v>43174</v>
      </c>
      <c r="J751" s="246">
        <v>3157.44</v>
      </c>
      <c r="K751" s="157"/>
      <c r="L751" s="32"/>
      <c r="M751" s="184"/>
      <c r="N751" s="32"/>
      <c r="O751" s="32"/>
      <c r="P751" s="113"/>
      <c r="Q751" s="230"/>
      <c r="R751" s="114"/>
      <c r="S751" s="36"/>
      <c r="T751" s="130"/>
      <c r="U751" s="109"/>
      <c r="V751" s="130"/>
      <c r="W751" s="31"/>
      <c r="X751" s="130"/>
      <c r="Y751" s="201"/>
      <c r="Z751" s="130"/>
      <c r="AA751" s="130"/>
      <c r="AB751" s="130"/>
      <c r="AC751" s="85">
        <f t="shared" si="25"/>
        <v>3887.76</v>
      </c>
      <c r="AD751" s="42"/>
      <c r="AE751" s="24"/>
      <c r="AF751" s="6">
        <f t="shared" si="26"/>
        <v>3887.76</v>
      </c>
      <c r="AG751" s="101"/>
      <c r="AH751" s="47"/>
      <c r="AI751" s="47"/>
      <c r="AJ751" s="47"/>
      <c r="AK751" s="47"/>
      <c r="AL751" s="47"/>
      <c r="AM751" s="47"/>
      <c r="AN751" s="47"/>
      <c r="AO751" s="47"/>
      <c r="AP751" s="47"/>
      <c r="AQ751" s="47"/>
      <c r="AR751" s="47"/>
      <c r="AS751" s="47"/>
      <c r="AT751" s="47"/>
      <c r="AU751" s="47"/>
      <c r="AV751" s="47"/>
      <c r="AW751" s="47"/>
      <c r="AX751" s="47"/>
      <c r="AY751" s="47"/>
      <c r="AZ751" s="47"/>
      <c r="BA751" s="47"/>
      <c r="BB751" s="47"/>
      <c r="BC751" s="47"/>
      <c r="BD751" s="47"/>
      <c r="BE751" s="47"/>
      <c r="BF751" s="47"/>
      <c r="BG751" s="47"/>
      <c r="BH751" s="47"/>
      <c r="BI751" s="47"/>
      <c r="BJ751" s="47"/>
      <c r="BK751" s="47"/>
      <c r="BL751" s="47"/>
      <c r="BM751" s="47"/>
      <c r="BN751" s="47"/>
      <c r="BO751" s="47"/>
      <c r="BP751" s="47"/>
      <c r="BQ751" s="47"/>
      <c r="BR751" s="47"/>
      <c r="BS751" s="47"/>
      <c r="BT751" s="47"/>
      <c r="BU751" s="47"/>
      <c r="BV751" s="47"/>
      <c r="BW751" s="47"/>
      <c r="BX751" s="47"/>
    </row>
    <row r="752" spans="1:76" s="59" customFormat="1" ht="17.25" customHeight="1" thickTop="1" thickBot="1" x14ac:dyDescent="0.35">
      <c r="A752" s="9"/>
      <c r="B752" s="28" t="s">
        <v>54</v>
      </c>
      <c r="C752" s="21"/>
      <c r="D752" s="28" t="s">
        <v>162</v>
      </c>
      <c r="E752" s="230">
        <v>43124</v>
      </c>
      <c r="F752" s="246">
        <v>41558</v>
      </c>
      <c r="G752" s="230"/>
      <c r="H752" s="150"/>
      <c r="I752" s="184"/>
      <c r="J752" s="150"/>
      <c r="K752" s="230"/>
      <c r="L752" s="246"/>
      <c r="M752" s="184"/>
      <c r="N752" s="32"/>
      <c r="O752" s="32"/>
      <c r="P752" s="113"/>
      <c r="Q752" s="230">
        <v>43305</v>
      </c>
      <c r="R752" s="114">
        <v>40898.879999999997</v>
      </c>
      <c r="S752" s="36"/>
      <c r="T752" s="130"/>
      <c r="U752" s="109"/>
      <c r="V752" s="130"/>
      <c r="W752" s="31"/>
      <c r="X752" s="130"/>
      <c r="Y752" s="201"/>
      <c r="Z752" s="130"/>
      <c r="AA752" s="130"/>
      <c r="AB752" s="130"/>
      <c r="AC752" s="85">
        <f t="shared" si="25"/>
        <v>82456.88</v>
      </c>
      <c r="AD752" s="42"/>
      <c r="AE752" s="24"/>
      <c r="AF752" s="6">
        <f t="shared" si="26"/>
        <v>82456.88</v>
      </c>
      <c r="AG752" s="101"/>
      <c r="AH752" s="47"/>
      <c r="AI752" s="47"/>
      <c r="AJ752" s="47"/>
      <c r="AK752" s="47"/>
      <c r="AL752" s="47"/>
      <c r="AM752" s="47"/>
      <c r="AN752" s="47"/>
      <c r="AO752" s="47"/>
      <c r="AP752" s="47"/>
      <c r="AQ752" s="47"/>
      <c r="AR752" s="47"/>
      <c r="AS752" s="47"/>
      <c r="AT752" s="47"/>
      <c r="AU752" s="47"/>
      <c r="AV752" s="47"/>
      <c r="AW752" s="47"/>
      <c r="AX752" s="47"/>
      <c r="AY752" s="47"/>
      <c r="AZ752" s="47"/>
      <c r="BA752" s="47"/>
      <c r="BB752" s="47"/>
      <c r="BC752" s="47"/>
      <c r="BD752" s="47"/>
      <c r="BE752" s="47"/>
      <c r="BF752" s="47"/>
      <c r="BG752" s="47"/>
      <c r="BH752" s="47"/>
      <c r="BI752" s="47"/>
      <c r="BJ752" s="47"/>
      <c r="BK752" s="47"/>
      <c r="BL752" s="47"/>
      <c r="BM752" s="47"/>
      <c r="BN752" s="47"/>
      <c r="BO752" s="47"/>
      <c r="BP752" s="47"/>
      <c r="BQ752" s="47"/>
      <c r="BR752" s="47"/>
      <c r="BS752" s="47"/>
      <c r="BT752" s="47"/>
      <c r="BU752" s="47"/>
      <c r="BV752" s="47"/>
      <c r="BW752" s="47"/>
      <c r="BX752" s="47"/>
    </row>
    <row r="753" spans="1:76" s="59" customFormat="1" ht="17.25" customHeight="1" thickTop="1" thickBot="1" x14ac:dyDescent="0.35">
      <c r="A753" s="9"/>
      <c r="B753" s="28" t="s">
        <v>61</v>
      </c>
      <c r="C753" s="21"/>
      <c r="D753" s="28" t="s">
        <v>162</v>
      </c>
      <c r="E753" s="230"/>
      <c r="F753" s="170"/>
      <c r="G753" s="230">
        <v>43133</v>
      </c>
      <c r="H753" s="246">
        <v>9690</v>
      </c>
      <c r="I753" s="184"/>
      <c r="J753" s="150"/>
      <c r="K753" s="157"/>
      <c r="L753" s="32"/>
      <c r="M753" s="184"/>
      <c r="N753" s="32"/>
      <c r="O753" s="230">
        <v>43279</v>
      </c>
      <c r="P753" s="246">
        <v>10489.13</v>
      </c>
      <c r="Q753" s="230"/>
      <c r="R753" s="114"/>
      <c r="S753" s="36"/>
      <c r="T753" s="130"/>
      <c r="U753" s="109"/>
      <c r="V753" s="130"/>
      <c r="W753" s="31"/>
      <c r="X753" s="130"/>
      <c r="Y753" s="201"/>
      <c r="Z753" s="130"/>
      <c r="AA753" s="130"/>
      <c r="AB753" s="130"/>
      <c r="AC753" s="85">
        <f t="shared" si="25"/>
        <v>20179.129999999997</v>
      </c>
      <c r="AD753" s="42"/>
      <c r="AE753" s="24"/>
      <c r="AF753" s="6">
        <f t="shared" si="26"/>
        <v>20179.129999999997</v>
      </c>
      <c r="AG753" s="101"/>
      <c r="AH753" s="47"/>
      <c r="AI753" s="47"/>
      <c r="AJ753" s="47"/>
      <c r="AK753" s="47"/>
      <c r="AL753" s="47"/>
      <c r="AM753" s="47"/>
      <c r="AN753" s="47"/>
      <c r="AO753" s="47"/>
      <c r="AP753" s="47"/>
      <c r="AQ753" s="47"/>
      <c r="AR753" s="47"/>
      <c r="AS753" s="47"/>
      <c r="AT753" s="47"/>
      <c r="AU753" s="47"/>
      <c r="AV753" s="47"/>
      <c r="AW753" s="47"/>
      <c r="AX753" s="47"/>
      <c r="AY753" s="47"/>
      <c r="AZ753" s="47"/>
      <c r="BA753" s="47"/>
      <c r="BB753" s="47"/>
      <c r="BC753" s="47"/>
      <c r="BD753" s="47"/>
      <c r="BE753" s="47"/>
      <c r="BF753" s="47"/>
      <c r="BG753" s="47"/>
      <c r="BH753" s="47"/>
      <c r="BI753" s="47"/>
      <c r="BJ753" s="47"/>
      <c r="BK753" s="47"/>
      <c r="BL753" s="47"/>
      <c r="BM753" s="47"/>
      <c r="BN753" s="47"/>
      <c r="BO753" s="47"/>
      <c r="BP753" s="47"/>
      <c r="BQ753" s="47"/>
      <c r="BR753" s="47"/>
      <c r="BS753" s="47"/>
      <c r="BT753" s="47"/>
      <c r="BU753" s="47"/>
      <c r="BV753" s="47"/>
      <c r="BW753" s="47"/>
      <c r="BX753" s="47"/>
    </row>
    <row r="754" spans="1:76" s="59" customFormat="1" ht="17.25" customHeight="1" thickTop="1" thickBot="1" x14ac:dyDescent="0.35">
      <c r="A754" s="9"/>
      <c r="B754" s="28" t="s">
        <v>700</v>
      </c>
      <c r="C754" s="21"/>
      <c r="D754" s="28" t="s">
        <v>433</v>
      </c>
      <c r="E754" s="230"/>
      <c r="F754" s="170"/>
      <c r="G754" s="230"/>
      <c r="H754" s="150"/>
      <c r="I754" s="184"/>
      <c r="J754" s="150"/>
      <c r="K754" s="157"/>
      <c r="L754" s="32"/>
      <c r="M754" s="184"/>
      <c r="N754" s="32"/>
      <c r="O754" s="230">
        <v>43264</v>
      </c>
      <c r="P754" s="246">
        <v>163020</v>
      </c>
      <c r="Q754" s="230"/>
      <c r="R754" s="114"/>
      <c r="S754" s="230"/>
      <c r="T754" s="253"/>
      <c r="U754" s="109"/>
      <c r="V754" s="130"/>
      <c r="W754" s="31"/>
      <c r="X754" s="130"/>
      <c r="Y754" s="201"/>
      <c r="Z754" s="130"/>
      <c r="AA754" s="130"/>
      <c r="AB754" s="130"/>
      <c r="AC754" s="85">
        <f t="shared" si="25"/>
        <v>163020</v>
      </c>
      <c r="AD754" s="42"/>
      <c r="AE754" s="24"/>
      <c r="AF754" s="6">
        <f t="shared" si="26"/>
        <v>163020</v>
      </c>
      <c r="AG754" s="101"/>
      <c r="AH754" s="47"/>
      <c r="AI754" s="47"/>
      <c r="AJ754" s="47"/>
      <c r="AK754" s="47"/>
      <c r="AL754" s="47"/>
      <c r="AM754" s="47"/>
      <c r="AN754" s="47"/>
      <c r="AO754" s="47"/>
      <c r="AP754" s="47"/>
      <c r="AQ754" s="47"/>
      <c r="AR754" s="47"/>
      <c r="AS754" s="47"/>
      <c r="AT754" s="47"/>
      <c r="AU754" s="47"/>
      <c r="AV754" s="47"/>
      <c r="AW754" s="47"/>
      <c r="AX754" s="47"/>
      <c r="AY754" s="47"/>
      <c r="AZ754" s="47"/>
      <c r="BA754" s="47"/>
      <c r="BB754" s="47"/>
      <c r="BC754" s="47"/>
      <c r="BD754" s="47"/>
      <c r="BE754" s="47"/>
      <c r="BF754" s="47"/>
      <c r="BG754" s="47"/>
      <c r="BH754" s="47"/>
      <c r="BI754" s="47"/>
      <c r="BJ754" s="47"/>
      <c r="BK754" s="47"/>
      <c r="BL754" s="47"/>
      <c r="BM754" s="47"/>
      <c r="BN754" s="47"/>
      <c r="BO754" s="47"/>
      <c r="BP754" s="47"/>
      <c r="BQ754" s="47"/>
      <c r="BR754" s="47"/>
      <c r="BS754" s="47"/>
      <c r="BT754" s="47"/>
      <c r="BU754" s="47"/>
      <c r="BV754" s="47"/>
      <c r="BW754" s="47"/>
      <c r="BX754" s="47"/>
    </row>
    <row r="755" spans="1:76" s="59" customFormat="1" ht="17.25" customHeight="1" thickTop="1" thickBot="1" x14ac:dyDescent="0.35">
      <c r="A755" s="9"/>
      <c r="B755" s="28" t="s">
        <v>607</v>
      </c>
      <c r="C755" s="21"/>
      <c r="D755" s="28" t="s">
        <v>442</v>
      </c>
      <c r="E755" s="230"/>
      <c r="F755" s="170"/>
      <c r="G755" s="230"/>
      <c r="H755" s="150"/>
      <c r="I755" s="184"/>
      <c r="J755" s="150"/>
      <c r="K755" s="230">
        <v>43215</v>
      </c>
      <c r="L755" s="32">
        <v>7900</v>
      </c>
      <c r="M755" s="184"/>
      <c r="N755" s="32"/>
      <c r="O755" s="230"/>
      <c r="P755" s="113"/>
      <c r="Q755" s="230"/>
      <c r="R755" s="114"/>
      <c r="S755" s="36"/>
      <c r="T755" s="130"/>
      <c r="U755" s="109"/>
      <c r="V755" s="130"/>
      <c r="W755" s="31"/>
      <c r="X755" s="130"/>
      <c r="Y755" s="201"/>
      <c r="Z755" s="130"/>
      <c r="AA755" s="130"/>
      <c r="AB755" s="130"/>
      <c r="AC755" s="85">
        <f t="shared" si="25"/>
        <v>7900</v>
      </c>
      <c r="AD755" s="42"/>
      <c r="AE755" s="24"/>
      <c r="AF755" s="6">
        <f t="shared" si="26"/>
        <v>7900</v>
      </c>
      <c r="AG755" s="101"/>
      <c r="AH755" s="47"/>
      <c r="AI755" s="47"/>
      <c r="AJ755" s="47"/>
      <c r="AK755" s="47"/>
      <c r="AL755" s="47"/>
      <c r="AM755" s="47"/>
      <c r="AN755" s="47"/>
      <c r="AO755" s="47"/>
      <c r="AP755" s="47"/>
      <c r="AQ755" s="47"/>
      <c r="AR755" s="47"/>
      <c r="AS755" s="47"/>
      <c r="AT755" s="47"/>
      <c r="AU755" s="47"/>
      <c r="AV755" s="47"/>
      <c r="AW755" s="47"/>
      <c r="AX755" s="47"/>
      <c r="AY755" s="47"/>
      <c r="AZ755" s="47"/>
      <c r="BA755" s="47"/>
      <c r="BB755" s="47"/>
      <c r="BC755" s="47"/>
      <c r="BD755" s="47"/>
      <c r="BE755" s="47"/>
      <c r="BF755" s="47"/>
      <c r="BG755" s="47"/>
      <c r="BH755" s="47"/>
      <c r="BI755" s="47"/>
      <c r="BJ755" s="47"/>
      <c r="BK755" s="47"/>
      <c r="BL755" s="47"/>
      <c r="BM755" s="47"/>
      <c r="BN755" s="47"/>
      <c r="BO755" s="47"/>
      <c r="BP755" s="47"/>
      <c r="BQ755" s="47"/>
      <c r="BR755" s="47"/>
      <c r="BS755" s="47"/>
      <c r="BT755" s="47"/>
      <c r="BU755" s="47"/>
      <c r="BV755" s="47"/>
      <c r="BW755" s="47"/>
      <c r="BX755" s="47"/>
    </row>
    <row r="756" spans="1:76" s="59" customFormat="1" ht="17.25" customHeight="1" thickTop="1" thickBot="1" x14ac:dyDescent="0.35">
      <c r="A756" s="9"/>
      <c r="B756" s="28" t="s">
        <v>441</v>
      </c>
      <c r="C756" s="21"/>
      <c r="D756" s="28" t="s">
        <v>442</v>
      </c>
      <c r="E756" s="230"/>
      <c r="F756" s="170"/>
      <c r="G756" s="230"/>
      <c r="H756" s="152"/>
      <c r="I756" s="184"/>
      <c r="J756" s="150"/>
      <c r="K756" s="157"/>
      <c r="L756" s="32"/>
      <c r="M756" s="184"/>
      <c r="N756" s="32"/>
      <c r="O756" s="230">
        <v>43269</v>
      </c>
      <c r="P756" s="246">
        <v>203373.27</v>
      </c>
      <c r="Q756" s="230"/>
      <c r="R756" s="114"/>
      <c r="S756" s="36"/>
      <c r="T756" s="130"/>
      <c r="U756" s="109"/>
      <c r="V756" s="130"/>
      <c r="W756" s="31"/>
      <c r="X756" s="130"/>
      <c r="Y756" s="201"/>
      <c r="Z756" s="130"/>
      <c r="AA756" s="130"/>
      <c r="AB756" s="130"/>
      <c r="AC756" s="85">
        <f t="shared" si="25"/>
        <v>203373.27</v>
      </c>
      <c r="AD756" s="42"/>
      <c r="AE756" s="24"/>
      <c r="AF756" s="6">
        <f t="shared" si="26"/>
        <v>203373.27</v>
      </c>
      <c r="AG756" s="101"/>
      <c r="AH756" s="47"/>
      <c r="AI756" s="47"/>
      <c r="AJ756" s="47"/>
      <c r="AK756" s="47"/>
      <c r="AL756" s="47"/>
      <c r="AM756" s="47"/>
      <c r="AN756" s="47"/>
      <c r="AO756" s="47"/>
      <c r="AP756" s="47"/>
      <c r="AQ756" s="47"/>
      <c r="AR756" s="47"/>
      <c r="AS756" s="47"/>
      <c r="AT756" s="47"/>
      <c r="AU756" s="47"/>
      <c r="AV756" s="47"/>
      <c r="AW756" s="47"/>
      <c r="AX756" s="47"/>
      <c r="AY756" s="47"/>
      <c r="AZ756" s="47"/>
      <c r="BA756" s="47"/>
      <c r="BB756" s="47"/>
      <c r="BC756" s="47"/>
      <c r="BD756" s="47"/>
      <c r="BE756" s="47"/>
      <c r="BF756" s="47"/>
      <c r="BG756" s="47"/>
      <c r="BH756" s="47"/>
      <c r="BI756" s="47"/>
      <c r="BJ756" s="47"/>
      <c r="BK756" s="47"/>
      <c r="BL756" s="47"/>
      <c r="BM756" s="47"/>
      <c r="BN756" s="47"/>
      <c r="BO756" s="47"/>
      <c r="BP756" s="47"/>
      <c r="BQ756" s="47"/>
      <c r="BR756" s="47"/>
      <c r="BS756" s="47"/>
      <c r="BT756" s="47"/>
      <c r="BU756" s="47"/>
      <c r="BV756" s="47"/>
      <c r="BW756" s="47"/>
      <c r="BX756" s="47"/>
    </row>
    <row r="757" spans="1:76" s="59" customFormat="1" ht="17.25" customHeight="1" thickTop="1" thickBot="1" x14ac:dyDescent="0.35">
      <c r="A757" s="9"/>
      <c r="B757" s="28" t="s">
        <v>78</v>
      </c>
      <c r="C757" s="21"/>
      <c r="D757" s="28" t="s">
        <v>67</v>
      </c>
      <c r="E757" s="230"/>
      <c r="F757" s="170"/>
      <c r="G757" s="230">
        <v>43138</v>
      </c>
      <c r="H757" s="246">
        <v>197200</v>
      </c>
      <c r="I757" s="184"/>
      <c r="J757" s="150"/>
      <c r="K757" s="157"/>
      <c r="L757" s="32"/>
      <c r="M757" s="184"/>
      <c r="N757" s="32"/>
      <c r="O757" s="32"/>
      <c r="P757" s="113"/>
      <c r="Q757" s="230"/>
      <c r="R757" s="114"/>
      <c r="S757" s="36"/>
      <c r="T757" s="130"/>
      <c r="U757" s="109"/>
      <c r="V757" s="130"/>
      <c r="W757" s="31"/>
      <c r="X757" s="130"/>
      <c r="Y757" s="201"/>
      <c r="Z757" s="130"/>
      <c r="AA757" s="130"/>
      <c r="AB757" s="130"/>
      <c r="AC757" s="85">
        <f t="shared" si="25"/>
        <v>197200</v>
      </c>
      <c r="AD757" s="42"/>
      <c r="AE757" s="24"/>
      <c r="AF757" s="6">
        <f t="shared" si="26"/>
        <v>197200</v>
      </c>
      <c r="AG757" s="101"/>
      <c r="AH757" s="47"/>
      <c r="AI757" s="47"/>
      <c r="AJ757" s="47"/>
      <c r="AK757" s="47"/>
      <c r="AL757" s="47"/>
      <c r="AM757" s="47"/>
      <c r="AN757" s="47"/>
      <c r="AO757" s="47"/>
      <c r="AP757" s="47"/>
      <c r="AQ757" s="47"/>
      <c r="AR757" s="47"/>
      <c r="AS757" s="47"/>
      <c r="AT757" s="47"/>
      <c r="AU757" s="47"/>
      <c r="AV757" s="47"/>
      <c r="AW757" s="47"/>
      <c r="AX757" s="47"/>
      <c r="AY757" s="47"/>
      <c r="AZ757" s="47"/>
      <c r="BA757" s="47"/>
      <c r="BB757" s="47"/>
      <c r="BC757" s="47"/>
      <c r="BD757" s="47"/>
      <c r="BE757" s="47"/>
      <c r="BF757" s="47"/>
      <c r="BG757" s="47"/>
      <c r="BH757" s="47"/>
      <c r="BI757" s="47"/>
      <c r="BJ757" s="47"/>
      <c r="BK757" s="47"/>
      <c r="BL757" s="47"/>
      <c r="BM757" s="47"/>
      <c r="BN757" s="47"/>
      <c r="BO757" s="47"/>
      <c r="BP757" s="47"/>
      <c r="BQ757" s="47"/>
      <c r="BR757" s="47"/>
      <c r="BS757" s="47"/>
      <c r="BT757" s="47"/>
      <c r="BU757" s="47"/>
      <c r="BV757" s="47"/>
      <c r="BW757" s="47"/>
      <c r="BX757" s="47"/>
    </row>
    <row r="758" spans="1:76" s="59" customFormat="1" ht="17.25" customHeight="1" thickTop="1" thickBot="1" x14ac:dyDescent="0.35">
      <c r="A758" s="9"/>
      <c r="B758" s="233" t="s">
        <v>423</v>
      </c>
      <c r="C758" s="21"/>
      <c r="D758" s="28" t="s">
        <v>748</v>
      </c>
      <c r="E758" s="230"/>
      <c r="F758" s="170"/>
      <c r="G758" s="230"/>
      <c r="H758" s="246"/>
      <c r="I758" s="184"/>
      <c r="J758" s="235"/>
      <c r="K758" s="157"/>
      <c r="L758" s="32"/>
      <c r="M758" s="184"/>
      <c r="N758" s="32"/>
      <c r="O758" s="32"/>
      <c r="P758" s="113"/>
      <c r="Q758" s="230"/>
      <c r="R758" s="114"/>
      <c r="S758" s="230"/>
      <c r="T758" s="253"/>
      <c r="U758" s="109"/>
      <c r="V758" s="130"/>
      <c r="W758" s="230">
        <v>43395</v>
      </c>
      <c r="X758" s="253">
        <v>4120</v>
      </c>
      <c r="Y758" s="201"/>
      <c r="Z758" s="130"/>
      <c r="AA758" s="130"/>
      <c r="AB758" s="130"/>
      <c r="AC758" s="85">
        <f t="shared" si="25"/>
        <v>4120</v>
      </c>
      <c r="AD758" s="42"/>
      <c r="AE758" s="24"/>
      <c r="AF758" s="6">
        <f t="shared" si="26"/>
        <v>4120</v>
      </c>
      <c r="AG758" s="101"/>
      <c r="AH758" s="47"/>
      <c r="AI758" s="47"/>
      <c r="AJ758" s="47"/>
      <c r="AK758" s="47"/>
      <c r="AL758" s="47"/>
      <c r="AM758" s="47"/>
      <c r="AN758" s="47"/>
      <c r="AO758" s="47"/>
      <c r="AP758" s="47"/>
      <c r="AQ758" s="47"/>
      <c r="AR758" s="47"/>
      <c r="AS758" s="47"/>
      <c r="AT758" s="47"/>
      <c r="AU758" s="47"/>
      <c r="AV758" s="47"/>
      <c r="AW758" s="47"/>
      <c r="AX758" s="47"/>
      <c r="AY758" s="47"/>
      <c r="AZ758" s="47"/>
      <c r="BA758" s="47"/>
      <c r="BB758" s="47"/>
      <c r="BC758" s="47"/>
      <c r="BD758" s="47"/>
      <c r="BE758" s="47"/>
      <c r="BF758" s="47"/>
      <c r="BG758" s="47"/>
      <c r="BH758" s="47"/>
      <c r="BI758" s="47"/>
      <c r="BJ758" s="47"/>
      <c r="BK758" s="47"/>
      <c r="BL758" s="47"/>
      <c r="BM758" s="47"/>
      <c r="BN758" s="47"/>
      <c r="BO758" s="47"/>
      <c r="BP758" s="47"/>
      <c r="BQ758" s="47"/>
      <c r="BR758" s="47"/>
      <c r="BS758" s="47"/>
      <c r="BT758" s="47"/>
      <c r="BU758" s="47"/>
      <c r="BV758" s="47"/>
      <c r="BW758" s="47"/>
      <c r="BX758" s="47"/>
    </row>
    <row r="759" spans="1:76" s="59" customFormat="1" ht="17.25" customHeight="1" thickTop="1" thickBot="1" x14ac:dyDescent="0.35">
      <c r="A759" s="9"/>
      <c r="B759" s="28" t="s">
        <v>79</v>
      </c>
      <c r="C759" s="21"/>
      <c r="D759" s="28" t="s">
        <v>414</v>
      </c>
      <c r="E759" s="230"/>
      <c r="F759" s="170"/>
      <c r="G759" s="230"/>
      <c r="H759" s="150"/>
      <c r="I759" s="184"/>
      <c r="J759" s="235"/>
      <c r="K759" s="157"/>
      <c r="L759" s="32"/>
      <c r="M759" s="184">
        <v>43248</v>
      </c>
      <c r="N759" s="32">
        <v>69509.240000000005</v>
      </c>
      <c r="O759" s="230">
        <v>43269</v>
      </c>
      <c r="P759" s="246">
        <v>69509.240000000005</v>
      </c>
      <c r="Q759" s="230"/>
      <c r="R759" s="114"/>
      <c r="S759" s="36"/>
      <c r="T759" s="130"/>
      <c r="U759" s="109"/>
      <c r="V759" s="130"/>
      <c r="W759" s="31"/>
      <c r="X759" s="130"/>
      <c r="Y759" s="201"/>
      <c r="Z759" s="130"/>
      <c r="AA759" s="130"/>
      <c r="AB759" s="130"/>
      <c r="AC759" s="85">
        <f t="shared" si="25"/>
        <v>139018.48000000001</v>
      </c>
      <c r="AD759" s="42"/>
      <c r="AE759" s="24"/>
      <c r="AF759" s="6">
        <f t="shared" si="26"/>
        <v>139018.48000000001</v>
      </c>
      <c r="AG759" s="101"/>
      <c r="AH759" s="47"/>
      <c r="AI759" s="47"/>
      <c r="AJ759" s="47"/>
      <c r="AK759" s="47"/>
      <c r="AL759" s="47"/>
      <c r="AM759" s="47"/>
      <c r="AN759" s="47"/>
      <c r="AO759" s="47"/>
      <c r="AP759" s="47"/>
      <c r="AQ759" s="47"/>
      <c r="AR759" s="47"/>
      <c r="AS759" s="47"/>
      <c r="AT759" s="47"/>
      <c r="AU759" s="47"/>
      <c r="AV759" s="47"/>
      <c r="AW759" s="47"/>
      <c r="AX759" s="47"/>
      <c r="AY759" s="47"/>
      <c r="AZ759" s="47"/>
      <c r="BA759" s="47"/>
      <c r="BB759" s="47"/>
      <c r="BC759" s="47"/>
      <c r="BD759" s="47"/>
      <c r="BE759" s="47"/>
      <c r="BF759" s="47"/>
      <c r="BG759" s="47"/>
      <c r="BH759" s="47"/>
      <c r="BI759" s="47"/>
      <c r="BJ759" s="47"/>
      <c r="BK759" s="47"/>
      <c r="BL759" s="47"/>
      <c r="BM759" s="47"/>
      <c r="BN759" s="47"/>
      <c r="BO759" s="47"/>
      <c r="BP759" s="47"/>
      <c r="BQ759" s="47"/>
      <c r="BR759" s="47"/>
      <c r="BS759" s="47"/>
      <c r="BT759" s="47"/>
      <c r="BU759" s="47"/>
      <c r="BV759" s="47"/>
      <c r="BW759" s="47"/>
      <c r="BX759" s="47"/>
    </row>
    <row r="760" spans="1:76" s="59" customFormat="1" ht="17.25" customHeight="1" thickTop="1" thickBot="1" x14ac:dyDescent="0.35">
      <c r="A760" s="9"/>
      <c r="B760" s="28" t="s">
        <v>165</v>
      </c>
      <c r="C760" s="21"/>
      <c r="D760" s="28" t="s">
        <v>285</v>
      </c>
      <c r="E760" s="230"/>
      <c r="F760" s="170"/>
      <c r="G760" s="230"/>
      <c r="H760" s="152"/>
      <c r="I760" s="230">
        <v>43165</v>
      </c>
      <c r="J760" s="246">
        <v>107000</v>
      </c>
      <c r="K760" s="157"/>
      <c r="L760" s="32"/>
      <c r="M760" s="184"/>
      <c r="N760" s="32"/>
      <c r="O760" s="32"/>
      <c r="P760" s="113"/>
      <c r="Q760" s="230"/>
      <c r="R760" s="114"/>
      <c r="S760" s="36"/>
      <c r="T760" s="130"/>
      <c r="U760" s="109"/>
      <c r="V760" s="130"/>
      <c r="W760" s="31"/>
      <c r="X760" s="130"/>
      <c r="Y760" s="201"/>
      <c r="Z760" s="130"/>
      <c r="AA760" s="130"/>
      <c r="AB760" s="130"/>
      <c r="AC760" s="85">
        <f t="shared" si="25"/>
        <v>107000</v>
      </c>
      <c r="AD760" s="42"/>
      <c r="AE760" s="24"/>
      <c r="AF760" s="6">
        <f t="shared" si="26"/>
        <v>107000</v>
      </c>
      <c r="AG760" s="101"/>
      <c r="AH760" s="47"/>
      <c r="AI760" s="47"/>
      <c r="AJ760" s="47"/>
      <c r="AK760" s="47"/>
      <c r="AL760" s="47"/>
      <c r="AM760" s="47"/>
      <c r="AN760" s="47"/>
      <c r="AO760" s="47"/>
      <c r="AP760" s="47"/>
      <c r="AQ760" s="47"/>
      <c r="AR760" s="47"/>
      <c r="AS760" s="47"/>
      <c r="AT760" s="47"/>
      <c r="AU760" s="47"/>
      <c r="AV760" s="47"/>
      <c r="AW760" s="47"/>
      <c r="AX760" s="47"/>
      <c r="AY760" s="47"/>
      <c r="AZ760" s="47"/>
      <c r="BA760" s="47"/>
      <c r="BB760" s="47"/>
      <c r="BC760" s="47"/>
      <c r="BD760" s="47"/>
      <c r="BE760" s="47"/>
      <c r="BF760" s="47"/>
      <c r="BG760" s="47"/>
      <c r="BH760" s="47"/>
      <c r="BI760" s="47"/>
      <c r="BJ760" s="47"/>
      <c r="BK760" s="47"/>
      <c r="BL760" s="47"/>
      <c r="BM760" s="47"/>
      <c r="BN760" s="47"/>
      <c r="BO760" s="47"/>
      <c r="BP760" s="47"/>
      <c r="BQ760" s="47"/>
      <c r="BR760" s="47"/>
      <c r="BS760" s="47"/>
      <c r="BT760" s="47"/>
      <c r="BU760" s="47"/>
      <c r="BV760" s="47"/>
      <c r="BW760" s="47"/>
      <c r="BX760" s="47"/>
    </row>
    <row r="761" spans="1:76" s="59" customFormat="1" ht="17.25" customHeight="1" thickTop="1" thickBot="1" x14ac:dyDescent="0.35">
      <c r="A761" s="9"/>
      <c r="B761" s="28" t="s">
        <v>692</v>
      </c>
      <c r="C761" s="21"/>
      <c r="D761" s="28" t="s">
        <v>640</v>
      </c>
      <c r="E761" s="230"/>
      <c r="F761" s="170"/>
      <c r="G761" s="230"/>
      <c r="H761" s="168"/>
      <c r="I761" s="230"/>
      <c r="J761" s="246"/>
      <c r="K761" s="157"/>
      <c r="L761" s="32"/>
      <c r="M761" s="184"/>
      <c r="N761" s="32"/>
      <c r="O761" s="32"/>
      <c r="P761" s="113"/>
      <c r="Q761" s="230"/>
      <c r="R761" s="114"/>
      <c r="S761" s="230">
        <v>43315</v>
      </c>
      <c r="T761" s="246">
        <v>38000</v>
      </c>
      <c r="U761" s="109"/>
      <c r="V761" s="130"/>
      <c r="W761" s="31"/>
      <c r="X761" s="130"/>
      <c r="Y761" s="201"/>
      <c r="Z761" s="130"/>
      <c r="AA761" s="130"/>
      <c r="AB761" s="130"/>
      <c r="AC761" s="85">
        <f t="shared" si="25"/>
        <v>38000</v>
      </c>
      <c r="AD761" s="42"/>
      <c r="AE761" s="24"/>
      <c r="AF761" s="6">
        <f t="shared" si="26"/>
        <v>38000</v>
      </c>
      <c r="AG761" s="101"/>
      <c r="AH761" s="47"/>
      <c r="AI761" s="47"/>
      <c r="AJ761" s="47"/>
      <c r="AK761" s="47"/>
      <c r="AL761" s="47"/>
      <c r="AM761" s="47"/>
      <c r="AN761" s="47"/>
      <c r="AO761" s="47"/>
      <c r="AP761" s="47"/>
      <c r="AQ761" s="47"/>
      <c r="AR761" s="47"/>
      <c r="AS761" s="47"/>
      <c r="AT761" s="47"/>
      <c r="AU761" s="47"/>
      <c r="AV761" s="47"/>
      <c r="AW761" s="47"/>
      <c r="AX761" s="47"/>
      <c r="AY761" s="47"/>
      <c r="AZ761" s="47"/>
      <c r="BA761" s="47"/>
      <c r="BB761" s="47"/>
      <c r="BC761" s="47"/>
      <c r="BD761" s="47"/>
      <c r="BE761" s="47"/>
      <c r="BF761" s="47"/>
      <c r="BG761" s="47"/>
      <c r="BH761" s="47"/>
      <c r="BI761" s="47"/>
      <c r="BJ761" s="47"/>
      <c r="BK761" s="47"/>
      <c r="BL761" s="47"/>
      <c r="BM761" s="47"/>
      <c r="BN761" s="47"/>
      <c r="BO761" s="47"/>
      <c r="BP761" s="47"/>
      <c r="BQ761" s="47"/>
      <c r="BR761" s="47"/>
      <c r="BS761" s="47"/>
      <c r="BT761" s="47"/>
      <c r="BU761" s="47"/>
      <c r="BV761" s="47"/>
      <c r="BW761" s="47"/>
      <c r="BX761" s="47"/>
    </row>
    <row r="762" spans="1:76" s="59" customFormat="1" ht="17.25" customHeight="1" thickTop="1" thickBot="1" x14ac:dyDescent="0.35">
      <c r="A762" s="9"/>
      <c r="B762" s="28" t="s">
        <v>692</v>
      </c>
      <c r="C762" s="21"/>
      <c r="D762" s="28" t="s">
        <v>640</v>
      </c>
      <c r="E762" s="230"/>
      <c r="F762" s="170"/>
      <c r="G762" s="230"/>
      <c r="H762" s="168"/>
      <c r="I762" s="230"/>
      <c r="J762" s="246"/>
      <c r="K762" s="157"/>
      <c r="L762" s="32"/>
      <c r="M762" s="184"/>
      <c r="N762" s="32"/>
      <c r="O762" s="32"/>
      <c r="P762" s="113"/>
      <c r="Q762" s="230"/>
      <c r="R762" s="114"/>
      <c r="S762" s="230">
        <v>43329</v>
      </c>
      <c r="T762" s="246">
        <v>57735.6</v>
      </c>
      <c r="U762" s="109"/>
      <c r="V762" s="130"/>
      <c r="W762" s="31"/>
      <c r="X762" s="130"/>
      <c r="Y762" s="201"/>
      <c r="Z762" s="130"/>
      <c r="AA762" s="130"/>
      <c r="AB762" s="130"/>
      <c r="AC762" s="85">
        <f t="shared" si="25"/>
        <v>57735.6</v>
      </c>
      <c r="AD762" s="42"/>
      <c r="AE762" s="24"/>
      <c r="AF762" s="6">
        <f t="shared" si="26"/>
        <v>57735.6</v>
      </c>
      <c r="AG762" s="101"/>
      <c r="AH762" s="47"/>
      <c r="AI762" s="47"/>
      <c r="AJ762" s="47"/>
      <c r="AK762" s="47"/>
      <c r="AL762" s="47"/>
      <c r="AM762" s="47"/>
      <c r="AN762" s="47"/>
      <c r="AO762" s="47"/>
      <c r="AP762" s="47"/>
      <c r="AQ762" s="47"/>
      <c r="AR762" s="47"/>
      <c r="AS762" s="47"/>
      <c r="AT762" s="47"/>
      <c r="AU762" s="47"/>
      <c r="AV762" s="47"/>
      <c r="AW762" s="47"/>
      <c r="AX762" s="47"/>
      <c r="AY762" s="47"/>
      <c r="AZ762" s="47"/>
      <c r="BA762" s="47"/>
      <c r="BB762" s="47"/>
      <c r="BC762" s="47"/>
      <c r="BD762" s="47"/>
      <c r="BE762" s="47"/>
      <c r="BF762" s="47"/>
      <c r="BG762" s="47"/>
      <c r="BH762" s="47"/>
      <c r="BI762" s="47"/>
      <c r="BJ762" s="47"/>
      <c r="BK762" s="47"/>
      <c r="BL762" s="47"/>
      <c r="BM762" s="47"/>
      <c r="BN762" s="47"/>
      <c r="BO762" s="47"/>
      <c r="BP762" s="47"/>
      <c r="BQ762" s="47"/>
      <c r="BR762" s="47"/>
      <c r="BS762" s="47"/>
      <c r="BT762" s="47"/>
      <c r="BU762" s="47"/>
      <c r="BV762" s="47"/>
      <c r="BW762" s="47"/>
      <c r="BX762" s="47"/>
    </row>
    <row r="763" spans="1:76" s="59" customFormat="1" ht="17.25" customHeight="1" thickTop="1" thickBot="1" x14ac:dyDescent="0.35">
      <c r="A763" s="9"/>
      <c r="B763" s="28" t="s">
        <v>692</v>
      </c>
      <c r="C763" s="21"/>
      <c r="D763" s="28" t="s">
        <v>640</v>
      </c>
      <c r="E763" s="230"/>
      <c r="F763" s="170"/>
      <c r="G763" s="230"/>
      <c r="H763" s="168"/>
      <c r="I763" s="230"/>
      <c r="J763" s="246"/>
      <c r="K763" s="157"/>
      <c r="L763" s="32"/>
      <c r="M763" s="184"/>
      <c r="N763" s="32"/>
      <c r="O763" s="32"/>
      <c r="P763" s="113"/>
      <c r="Q763" s="230"/>
      <c r="R763" s="114"/>
      <c r="S763" s="230">
        <v>43318</v>
      </c>
      <c r="T763" s="246">
        <v>42840</v>
      </c>
      <c r="U763" s="109"/>
      <c r="V763" s="130"/>
      <c r="W763" s="31"/>
      <c r="X763" s="130"/>
      <c r="Y763" s="201"/>
      <c r="Z763" s="130"/>
      <c r="AA763" s="130"/>
      <c r="AB763" s="130"/>
      <c r="AC763" s="85">
        <f t="shared" si="25"/>
        <v>42840</v>
      </c>
      <c r="AD763" s="42"/>
      <c r="AE763" s="24"/>
      <c r="AF763" s="6">
        <f t="shared" si="26"/>
        <v>42840</v>
      </c>
      <c r="AG763" s="101"/>
      <c r="AH763" s="47"/>
      <c r="AI763" s="47"/>
      <c r="AJ763" s="47"/>
      <c r="AK763" s="47"/>
      <c r="AL763" s="47"/>
      <c r="AM763" s="47"/>
      <c r="AN763" s="47"/>
      <c r="AO763" s="47"/>
      <c r="AP763" s="47"/>
      <c r="AQ763" s="47"/>
      <c r="AR763" s="47"/>
      <c r="AS763" s="47"/>
      <c r="AT763" s="47"/>
      <c r="AU763" s="47"/>
      <c r="AV763" s="47"/>
      <c r="AW763" s="47"/>
      <c r="AX763" s="47"/>
      <c r="AY763" s="47"/>
      <c r="AZ763" s="47"/>
      <c r="BA763" s="47"/>
      <c r="BB763" s="47"/>
      <c r="BC763" s="47"/>
      <c r="BD763" s="47"/>
      <c r="BE763" s="47"/>
      <c r="BF763" s="47"/>
      <c r="BG763" s="47"/>
      <c r="BH763" s="47"/>
      <c r="BI763" s="47"/>
      <c r="BJ763" s="47"/>
      <c r="BK763" s="47"/>
      <c r="BL763" s="47"/>
      <c r="BM763" s="47"/>
      <c r="BN763" s="47"/>
      <c r="BO763" s="47"/>
      <c r="BP763" s="47"/>
      <c r="BQ763" s="47"/>
      <c r="BR763" s="47"/>
      <c r="BS763" s="47"/>
      <c r="BT763" s="47"/>
      <c r="BU763" s="47"/>
      <c r="BV763" s="47"/>
      <c r="BW763" s="47"/>
      <c r="BX763" s="47"/>
    </row>
    <row r="764" spans="1:76" s="59" customFormat="1" ht="17.25" customHeight="1" thickTop="1" thickBot="1" x14ac:dyDescent="0.35">
      <c r="A764" s="9"/>
      <c r="B764" s="28" t="s">
        <v>854</v>
      </c>
      <c r="C764" s="21"/>
      <c r="D764" s="28" t="s">
        <v>640</v>
      </c>
      <c r="E764" s="230"/>
      <c r="F764" s="170"/>
      <c r="G764" s="230"/>
      <c r="H764" s="168"/>
      <c r="I764" s="230"/>
      <c r="J764" s="246"/>
      <c r="K764" s="157"/>
      <c r="L764" s="32"/>
      <c r="M764" s="184"/>
      <c r="N764" s="32"/>
      <c r="O764" s="32"/>
      <c r="P764" s="113"/>
      <c r="Q764" s="230"/>
      <c r="R764" s="114"/>
      <c r="S764" s="36"/>
      <c r="T764" s="130"/>
      <c r="U764" s="230">
        <v>43357</v>
      </c>
      <c r="V764" s="253">
        <v>26800</v>
      </c>
      <c r="W764" s="31"/>
      <c r="X764" s="130"/>
      <c r="Y764" s="201"/>
      <c r="Z764" s="130"/>
      <c r="AA764" s="130"/>
      <c r="AB764" s="130"/>
      <c r="AC764" s="85">
        <f t="shared" si="25"/>
        <v>26800</v>
      </c>
      <c r="AD764" s="42"/>
      <c r="AE764" s="24"/>
      <c r="AF764" s="6">
        <f t="shared" si="26"/>
        <v>26800</v>
      </c>
      <c r="AG764" s="101"/>
      <c r="AH764" s="47"/>
      <c r="AI764" s="47"/>
      <c r="AJ764" s="47"/>
      <c r="AK764" s="47"/>
      <c r="AL764" s="47"/>
      <c r="AM764" s="47"/>
      <c r="AN764" s="47"/>
      <c r="AO764" s="47"/>
      <c r="AP764" s="47"/>
      <c r="AQ764" s="47"/>
      <c r="AR764" s="47"/>
      <c r="AS764" s="47"/>
      <c r="AT764" s="47"/>
      <c r="AU764" s="47"/>
      <c r="AV764" s="47"/>
      <c r="AW764" s="47"/>
      <c r="AX764" s="47"/>
      <c r="AY764" s="47"/>
      <c r="AZ764" s="47"/>
      <c r="BA764" s="47"/>
      <c r="BB764" s="47"/>
      <c r="BC764" s="47"/>
      <c r="BD764" s="47"/>
      <c r="BE764" s="47"/>
      <c r="BF764" s="47"/>
      <c r="BG764" s="47"/>
      <c r="BH764" s="47"/>
      <c r="BI764" s="47"/>
      <c r="BJ764" s="47"/>
      <c r="BK764" s="47"/>
      <c r="BL764" s="47"/>
      <c r="BM764" s="47"/>
      <c r="BN764" s="47"/>
      <c r="BO764" s="47"/>
      <c r="BP764" s="47"/>
      <c r="BQ764" s="47"/>
      <c r="BR764" s="47"/>
      <c r="BS764" s="47"/>
      <c r="BT764" s="47"/>
      <c r="BU764" s="47"/>
      <c r="BV764" s="47"/>
      <c r="BW764" s="47"/>
      <c r="BX764" s="47"/>
    </row>
    <row r="765" spans="1:76" s="59" customFormat="1" ht="17.25" customHeight="1" thickTop="1" thickBot="1" x14ac:dyDescent="0.35">
      <c r="A765" s="9"/>
      <c r="B765" s="28" t="s">
        <v>247</v>
      </c>
      <c r="C765" s="21"/>
      <c r="D765" s="28" t="s">
        <v>246</v>
      </c>
      <c r="E765" s="230"/>
      <c r="F765" s="170"/>
      <c r="G765" s="230">
        <v>43153</v>
      </c>
      <c r="H765" s="246">
        <v>42410</v>
      </c>
      <c r="I765" s="184"/>
      <c r="J765" s="150"/>
      <c r="K765" s="157"/>
      <c r="L765" s="32"/>
      <c r="M765" s="184"/>
      <c r="N765" s="32"/>
      <c r="O765" s="32"/>
      <c r="P765" s="113"/>
      <c r="Q765" s="230"/>
      <c r="R765" s="114"/>
      <c r="S765" s="36"/>
      <c r="T765" s="130"/>
      <c r="U765" s="109"/>
      <c r="V765" s="130"/>
      <c r="W765" s="31"/>
      <c r="X765" s="130"/>
      <c r="Y765" s="201"/>
      <c r="Z765" s="130"/>
      <c r="AA765" s="130"/>
      <c r="AB765" s="130"/>
      <c r="AC765" s="85">
        <f t="shared" si="25"/>
        <v>42410</v>
      </c>
      <c r="AD765" s="42"/>
      <c r="AE765" s="24"/>
      <c r="AF765" s="6">
        <f t="shared" si="26"/>
        <v>42410</v>
      </c>
      <c r="AG765" s="101"/>
      <c r="AH765" s="47"/>
      <c r="AI765" s="47"/>
      <c r="AJ765" s="47"/>
      <c r="AK765" s="47"/>
      <c r="AL765" s="47"/>
      <c r="AM765" s="47"/>
      <c r="AN765" s="47"/>
      <c r="AO765" s="47"/>
      <c r="AP765" s="47"/>
      <c r="AQ765" s="47"/>
      <c r="AR765" s="47"/>
      <c r="AS765" s="47"/>
      <c r="AT765" s="47"/>
      <c r="AU765" s="47"/>
      <c r="AV765" s="47"/>
      <c r="AW765" s="47"/>
      <c r="AX765" s="47"/>
      <c r="AY765" s="47"/>
      <c r="AZ765" s="47"/>
      <c r="BA765" s="47"/>
      <c r="BB765" s="47"/>
      <c r="BC765" s="47"/>
      <c r="BD765" s="47"/>
      <c r="BE765" s="47"/>
      <c r="BF765" s="47"/>
      <c r="BG765" s="47"/>
      <c r="BH765" s="47"/>
      <c r="BI765" s="47"/>
      <c r="BJ765" s="47"/>
      <c r="BK765" s="47"/>
      <c r="BL765" s="47"/>
      <c r="BM765" s="47"/>
      <c r="BN765" s="47"/>
      <c r="BO765" s="47"/>
      <c r="BP765" s="47"/>
      <c r="BQ765" s="47"/>
      <c r="BR765" s="47"/>
      <c r="BS765" s="47"/>
      <c r="BT765" s="47"/>
      <c r="BU765" s="47"/>
      <c r="BV765" s="47"/>
      <c r="BW765" s="47"/>
      <c r="BX765" s="47"/>
    </row>
    <row r="766" spans="1:76" s="59" customFormat="1" ht="17.25" customHeight="1" thickTop="1" thickBot="1" x14ac:dyDescent="0.35">
      <c r="A766" s="9"/>
      <c r="B766" s="28" t="s">
        <v>222</v>
      </c>
      <c r="C766" s="21"/>
      <c r="D766" s="28" t="s">
        <v>405</v>
      </c>
      <c r="E766" s="230"/>
      <c r="F766" s="170"/>
      <c r="G766" s="230"/>
      <c r="H766" s="152"/>
      <c r="I766" s="184"/>
      <c r="J766" s="150"/>
      <c r="K766" s="157"/>
      <c r="L766" s="32"/>
      <c r="M766" s="184">
        <v>43241</v>
      </c>
      <c r="N766" s="32">
        <v>126166.04</v>
      </c>
      <c r="O766" s="32"/>
      <c r="P766" s="113"/>
      <c r="Q766" s="230"/>
      <c r="R766" s="114"/>
      <c r="S766" s="36"/>
      <c r="T766" s="130"/>
      <c r="U766" s="109"/>
      <c r="V766" s="130"/>
      <c r="W766" s="31"/>
      <c r="X766" s="130"/>
      <c r="Y766" s="201"/>
      <c r="Z766" s="130"/>
      <c r="AA766" s="130"/>
      <c r="AB766" s="130"/>
      <c r="AC766" s="85">
        <f t="shared" si="25"/>
        <v>126166.04</v>
      </c>
      <c r="AD766" s="42"/>
      <c r="AE766" s="24"/>
      <c r="AF766" s="6">
        <f t="shared" si="26"/>
        <v>126166.04</v>
      </c>
      <c r="AG766" s="101"/>
      <c r="AH766" s="47"/>
      <c r="AI766" s="47"/>
      <c r="AJ766" s="47"/>
      <c r="AK766" s="47"/>
      <c r="AL766" s="47"/>
      <c r="AM766" s="47"/>
      <c r="AN766" s="47"/>
      <c r="AO766" s="47"/>
      <c r="AP766" s="47"/>
      <c r="AQ766" s="47"/>
      <c r="AR766" s="47"/>
      <c r="AS766" s="47"/>
      <c r="AT766" s="47"/>
      <c r="AU766" s="47"/>
      <c r="AV766" s="47"/>
      <c r="AW766" s="47"/>
      <c r="AX766" s="47"/>
      <c r="AY766" s="47"/>
      <c r="AZ766" s="47"/>
      <c r="BA766" s="47"/>
      <c r="BB766" s="47"/>
      <c r="BC766" s="47"/>
      <c r="BD766" s="47"/>
      <c r="BE766" s="47"/>
      <c r="BF766" s="47"/>
      <c r="BG766" s="47"/>
      <c r="BH766" s="47"/>
      <c r="BI766" s="47"/>
      <c r="BJ766" s="47"/>
      <c r="BK766" s="47"/>
      <c r="BL766" s="47"/>
      <c r="BM766" s="47"/>
      <c r="BN766" s="47"/>
      <c r="BO766" s="47"/>
      <c r="BP766" s="47"/>
      <c r="BQ766" s="47"/>
      <c r="BR766" s="47"/>
      <c r="BS766" s="47"/>
      <c r="BT766" s="47"/>
      <c r="BU766" s="47"/>
      <c r="BV766" s="47"/>
      <c r="BW766" s="47"/>
      <c r="BX766" s="47"/>
    </row>
    <row r="767" spans="1:76" s="59" customFormat="1" ht="17.25" customHeight="1" thickTop="1" thickBot="1" x14ac:dyDescent="0.35">
      <c r="A767" s="9"/>
      <c r="B767" s="28" t="s">
        <v>222</v>
      </c>
      <c r="C767" s="21"/>
      <c r="D767" s="28" t="s">
        <v>405</v>
      </c>
      <c r="E767" s="230"/>
      <c r="F767" s="170"/>
      <c r="G767" s="230"/>
      <c r="H767" s="152"/>
      <c r="I767" s="184"/>
      <c r="J767" s="150"/>
      <c r="K767" s="157"/>
      <c r="L767" s="32"/>
      <c r="M767" s="184">
        <v>43241</v>
      </c>
      <c r="N767" s="32">
        <v>3802.73</v>
      </c>
      <c r="O767" s="32"/>
      <c r="P767" s="113"/>
      <c r="Q767" s="230"/>
      <c r="R767" s="114"/>
      <c r="S767" s="36"/>
      <c r="T767" s="130"/>
      <c r="U767" s="109"/>
      <c r="V767" s="130"/>
      <c r="W767" s="31"/>
      <c r="X767" s="130"/>
      <c r="Y767" s="201"/>
      <c r="Z767" s="130"/>
      <c r="AA767" s="130"/>
      <c r="AB767" s="130"/>
      <c r="AC767" s="85">
        <f t="shared" si="25"/>
        <v>3802.73</v>
      </c>
      <c r="AD767" s="42"/>
      <c r="AE767" s="24"/>
      <c r="AF767" s="6">
        <f t="shared" si="26"/>
        <v>3802.73</v>
      </c>
      <c r="AG767" s="101"/>
      <c r="AH767" s="47"/>
      <c r="AI767" s="47"/>
      <c r="AJ767" s="47"/>
      <c r="AK767" s="47"/>
      <c r="AL767" s="47"/>
      <c r="AM767" s="47"/>
      <c r="AN767" s="47"/>
      <c r="AO767" s="47"/>
      <c r="AP767" s="47"/>
      <c r="AQ767" s="47"/>
      <c r="AR767" s="47"/>
      <c r="AS767" s="47"/>
      <c r="AT767" s="47"/>
      <c r="AU767" s="47"/>
      <c r="AV767" s="47"/>
      <c r="AW767" s="47"/>
      <c r="AX767" s="47"/>
      <c r="AY767" s="47"/>
      <c r="AZ767" s="47"/>
      <c r="BA767" s="47"/>
      <c r="BB767" s="47"/>
      <c r="BC767" s="47"/>
      <c r="BD767" s="47"/>
      <c r="BE767" s="47"/>
      <c r="BF767" s="47"/>
      <c r="BG767" s="47"/>
      <c r="BH767" s="47"/>
      <c r="BI767" s="47"/>
      <c r="BJ767" s="47"/>
      <c r="BK767" s="47"/>
      <c r="BL767" s="47"/>
      <c r="BM767" s="47"/>
      <c r="BN767" s="47"/>
      <c r="BO767" s="47"/>
      <c r="BP767" s="47"/>
      <c r="BQ767" s="47"/>
      <c r="BR767" s="47"/>
      <c r="BS767" s="47"/>
      <c r="BT767" s="47"/>
      <c r="BU767" s="47"/>
      <c r="BV767" s="47"/>
      <c r="BW767" s="47"/>
      <c r="BX767" s="47"/>
    </row>
    <row r="768" spans="1:76" s="59" customFormat="1" ht="17.25" customHeight="1" thickTop="1" thickBot="1" x14ac:dyDescent="0.35">
      <c r="A768" s="9"/>
      <c r="B768" s="233" t="s">
        <v>241</v>
      </c>
      <c r="C768" s="21"/>
      <c r="D768" s="28" t="s">
        <v>242</v>
      </c>
      <c r="E768" s="230">
        <v>43112</v>
      </c>
      <c r="F768" s="246">
        <v>352400</v>
      </c>
      <c r="G768" s="230"/>
      <c r="H768" s="152"/>
      <c r="I768" s="184"/>
      <c r="J768" s="150"/>
      <c r="K768" s="157"/>
      <c r="L768" s="32"/>
      <c r="M768" s="184"/>
      <c r="N768" s="32"/>
      <c r="O768" s="32"/>
      <c r="P768" s="113"/>
      <c r="Q768" s="230"/>
      <c r="R768" s="114"/>
      <c r="S768" s="36"/>
      <c r="T768" s="130"/>
      <c r="U768" s="109"/>
      <c r="V768" s="130"/>
      <c r="W768" s="31"/>
      <c r="X768" s="130"/>
      <c r="Y768" s="201"/>
      <c r="Z768" s="130"/>
      <c r="AA768" s="130"/>
      <c r="AB768" s="130"/>
      <c r="AC768" s="85">
        <f t="shared" si="25"/>
        <v>352400</v>
      </c>
      <c r="AD768" s="42"/>
      <c r="AE768" s="24"/>
      <c r="AF768" s="6">
        <f t="shared" si="26"/>
        <v>352400</v>
      </c>
      <c r="AG768" s="101"/>
      <c r="AH768" s="47"/>
      <c r="AI768" s="47"/>
      <c r="AJ768" s="47"/>
      <c r="AK768" s="47"/>
      <c r="AL768" s="47"/>
      <c r="AM768" s="47"/>
      <c r="AN768" s="47"/>
      <c r="AO768" s="47"/>
      <c r="AP768" s="47"/>
      <c r="AQ768" s="47"/>
      <c r="AR768" s="47"/>
      <c r="AS768" s="47"/>
      <c r="AT768" s="47"/>
      <c r="AU768" s="47"/>
      <c r="AV768" s="47"/>
      <c r="AW768" s="47"/>
      <c r="AX768" s="47"/>
      <c r="AY768" s="47"/>
      <c r="AZ768" s="47"/>
      <c r="BA768" s="47"/>
      <c r="BB768" s="47"/>
      <c r="BC768" s="47"/>
      <c r="BD768" s="47"/>
      <c r="BE768" s="47"/>
      <c r="BF768" s="47"/>
      <c r="BG768" s="47"/>
      <c r="BH768" s="47"/>
      <c r="BI768" s="47"/>
      <c r="BJ768" s="47"/>
      <c r="BK768" s="47"/>
      <c r="BL768" s="47"/>
      <c r="BM768" s="47"/>
      <c r="BN768" s="47"/>
      <c r="BO768" s="47"/>
      <c r="BP768" s="47"/>
      <c r="BQ768" s="47"/>
      <c r="BR768" s="47"/>
      <c r="BS768" s="47"/>
      <c r="BT768" s="47"/>
      <c r="BU768" s="47"/>
      <c r="BV768" s="47"/>
      <c r="BW768" s="47"/>
      <c r="BX768" s="47"/>
    </row>
    <row r="769" spans="1:76" s="59" customFormat="1" ht="17.25" customHeight="1" thickTop="1" thickBot="1" x14ac:dyDescent="0.35">
      <c r="A769" s="9"/>
      <c r="B769" s="28" t="s">
        <v>191</v>
      </c>
      <c r="C769" s="21"/>
      <c r="D769" s="28" t="s">
        <v>192</v>
      </c>
      <c r="E769" s="230"/>
      <c r="F769" s="170"/>
      <c r="G769" s="230">
        <v>43139</v>
      </c>
      <c r="H769" s="167">
        <v>1654</v>
      </c>
      <c r="I769" s="184"/>
      <c r="J769" s="150"/>
      <c r="K769" s="157"/>
      <c r="L769" s="32"/>
      <c r="M769" s="184"/>
      <c r="N769" s="32"/>
      <c r="O769" s="32"/>
      <c r="P769" s="113"/>
      <c r="Q769" s="230"/>
      <c r="R769" s="114"/>
      <c r="S769" s="36"/>
      <c r="T769" s="130"/>
      <c r="U769" s="109"/>
      <c r="V769" s="130"/>
      <c r="W769" s="31"/>
      <c r="X769" s="130"/>
      <c r="Y769" s="201"/>
      <c r="Z769" s="130"/>
      <c r="AA769" s="130"/>
      <c r="AB769" s="130"/>
      <c r="AC769" s="85">
        <f t="shared" si="25"/>
        <v>1654</v>
      </c>
      <c r="AD769" s="42"/>
      <c r="AE769" s="24"/>
      <c r="AF769" s="6">
        <f t="shared" si="26"/>
        <v>1654</v>
      </c>
      <c r="AG769" s="101"/>
      <c r="AH769" s="47"/>
      <c r="AI769" s="47"/>
      <c r="AJ769" s="47"/>
      <c r="AK769" s="47"/>
      <c r="AL769" s="47"/>
      <c r="AM769" s="47"/>
      <c r="AN769" s="47"/>
      <c r="AO769" s="47"/>
      <c r="AP769" s="47"/>
      <c r="AQ769" s="47"/>
      <c r="AR769" s="47"/>
      <c r="AS769" s="47"/>
      <c r="AT769" s="47"/>
      <c r="AU769" s="47"/>
      <c r="AV769" s="47"/>
      <c r="AW769" s="47"/>
      <c r="AX769" s="47"/>
      <c r="AY769" s="47"/>
      <c r="AZ769" s="47"/>
      <c r="BA769" s="47"/>
      <c r="BB769" s="47"/>
      <c r="BC769" s="47"/>
      <c r="BD769" s="47"/>
      <c r="BE769" s="47"/>
      <c r="BF769" s="47"/>
      <c r="BG769" s="47"/>
      <c r="BH769" s="47"/>
      <c r="BI769" s="47"/>
      <c r="BJ769" s="47"/>
      <c r="BK769" s="47"/>
      <c r="BL769" s="47"/>
      <c r="BM769" s="47"/>
      <c r="BN769" s="47"/>
      <c r="BO769" s="47"/>
      <c r="BP769" s="47"/>
      <c r="BQ769" s="47"/>
      <c r="BR769" s="47"/>
      <c r="BS769" s="47"/>
      <c r="BT769" s="47"/>
      <c r="BU769" s="47"/>
      <c r="BV769" s="47"/>
      <c r="BW769" s="47"/>
      <c r="BX769" s="47"/>
    </row>
    <row r="770" spans="1:76" s="59" customFormat="1" ht="17.25" customHeight="1" thickTop="1" thickBot="1" x14ac:dyDescent="0.35">
      <c r="A770" s="9"/>
      <c r="B770" s="28" t="s">
        <v>191</v>
      </c>
      <c r="C770" s="21"/>
      <c r="D770" s="28" t="s">
        <v>192</v>
      </c>
      <c r="E770" s="230"/>
      <c r="F770" s="170"/>
      <c r="G770" s="230">
        <v>43159</v>
      </c>
      <c r="H770" s="167">
        <v>3280</v>
      </c>
      <c r="I770" s="184"/>
      <c r="J770" s="150"/>
      <c r="K770" s="157"/>
      <c r="L770" s="32"/>
      <c r="M770" s="184"/>
      <c r="N770" s="32"/>
      <c r="O770" s="32"/>
      <c r="P770" s="113"/>
      <c r="Q770" s="230"/>
      <c r="R770" s="114"/>
      <c r="S770" s="36"/>
      <c r="T770" s="130"/>
      <c r="U770" s="109"/>
      <c r="V770" s="130"/>
      <c r="W770" s="31"/>
      <c r="X770" s="130"/>
      <c r="Y770" s="201"/>
      <c r="Z770" s="130"/>
      <c r="AA770" s="130"/>
      <c r="AB770" s="130"/>
      <c r="AC770" s="85">
        <f t="shared" si="25"/>
        <v>3280</v>
      </c>
      <c r="AD770" s="42"/>
      <c r="AE770" s="24"/>
      <c r="AF770" s="6">
        <f t="shared" si="26"/>
        <v>3280</v>
      </c>
      <c r="AG770" s="101"/>
      <c r="AH770" s="47"/>
      <c r="AI770" s="47"/>
      <c r="AJ770" s="47"/>
      <c r="AK770" s="47"/>
      <c r="AL770" s="47"/>
      <c r="AM770" s="47"/>
      <c r="AN770" s="47"/>
      <c r="AO770" s="47"/>
      <c r="AP770" s="47"/>
      <c r="AQ770" s="47"/>
      <c r="AR770" s="47"/>
      <c r="AS770" s="47"/>
      <c r="AT770" s="47"/>
      <c r="AU770" s="47"/>
      <c r="AV770" s="47"/>
      <c r="AW770" s="47"/>
      <c r="AX770" s="47"/>
      <c r="AY770" s="47"/>
      <c r="AZ770" s="47"/>
      <c r="BA770" s="47"/>
      <c r="BB770" s="47"/>
      <c r="BC770" s="47"/>
      <c r="BD770" s="47"/>
      <c r="BE770" s="47"/>
      <c r="BF770" s="47"/>
      <c r="BG770" s="47"/>
      <c r="BH770" s="47"/>
      <c r="BI770" s="47"/>
      <c r="BJ770" s="47"/>
      <c r="BK770" s="47"/>
      <c r="BL770" s="47"/>
      <c r="BM770" s="47"/>
      <c r="BN770" s="47"/>
      <c r="BO770" s="47"/>
      <c r="BP770" s="47"/>
      <c r="BQ770" s="47"/>
      <c r="BR770" s="47"/>
      <c r="BS770" s="47"/>
      <c r="BT770" s="47"/>
      <c r="BU770" s="47"/>
      <c r="BV770" s="47"/>
      <c r="BW770" s="47"/>
      <c r="BX770" s="47"/>
    </row>
    <row r="771" spans="1:76" s="59" customFormat="1" ht="17.25" customHeight="1" thickTop="1" thickBot="1" x14ac:dyDescent="0.35">
      <c r="A771" s="9"/>
      <c r="B771" s="28" t="s">
        <v>52</v>
      </c>
      <c r="C771" s="21"/>
      <c r="D771" s="28" t="s">
        <v>192</v>
      </c>
      <c r="E771" s="230"/>
      <c r="F771" s="170"/>
      <c r="G771" s="230">
        <v>43143</v>
      </c>
      <c r="H771" s="167">
        <v>16500</v>
      </c>
      <c r="I771" s="184"/>
      <c r="J771" s="150"/>
      <c r="K771" s="157"/>
      <c r="L771" s="32"/>
      <c r="M771" s="184"/>
      <c r="N771" s="32"/>
      <c r="O771" s="32"/>
      <c r="P771" s="113"/>
      <c r="Q771" s="230"/>
      <c r="R771" s="114"/>
      <c r="S771" s="36"/>
      <c r="T771" s="130"/>
      <c r="U771" s="109"/>
      <c r="V771" s="130"/>
      <c r="W771" s="31"/>
      <c r="X771" s="130"/>
      <c r="Y771" s="201"/>
      <c r="Z771" s="130"/>
      <c r="AA771" s="130"/>
      <c r="AB771" s="130"/>
      <c r="AC771" s="85">
        <f t="shared" si="25"/>
        <v>16500</v>
      </c>
      <c r="AD771" s="42"/>
      <c r="AE771" s="24"/>
      <c r="AF771" s="6">
        <f t="shared" si="26"/>
        <v>16500</v>
      </c>
      <c r="AG771" s="101"/>
      <c r="AH771" s="47"/>
      <c r="AI771" s="47"/>
      <c r="AJ771" s="47"/>
      <c r="AK771" s="47"/>
      <c r="AL771" s="47"/>
      <c r="AM771" s="47"/>
      <c r="AN771" s="47"/>
      <c r="AO771" s="47"/>
      <c r="AP771" s="47"/>
      <c r="AQ771" s="47"/>
      <c r="AR771" s="47"/>
      <c r="AS771" s="47"/>
      <c r="AT771" s="47"/>
      <c r="AU771" s="47"/>
      <c r="AV771" s="47"/>
      <c r="AW771" s="47"/>
      <c r="AX771" s="47"/>
      <c r="AY771" s="47"/>
      <c r="AZ771" s="47"/>
      <c r="BA771" s="47"/>
      <c r="BB771" s="47"/>
      <c r="BC771" s="47"/>
      <c r="BD771" s="47"/>
      <c r="BE771" s="47"/>
      <c r="BF771" s="47"/>
      <c r="BG771" s="47"/>
      <c r="BH771" s="47"/>
      <c r="BI771" s="47"/>
      <c r="BJ771" s="47"/>
      <c r="BK771" s="47"/>
      <c r="BL771" s="47"/>
      <c r="BM771" s="47"/>
      <c r="BN771" s="47"/>
      <c r="BO771" s="47"/>
      <c r="BP771" s="47"/>
      <c r="BQ771" s="47"/>
      <c r="BR771" s="47"/>
      <c r="BS771" s="47"/>
      <c r="BT771" s="47"/>
      <c r="BU771" s="47"/>
      <c r="BV771" s="47"/>
      <c r="BW771" s="47"/>
      <c r="BX771" s="47"/>
    </row>
    <row r="772" spans="1:76" s="59" customFormat="1" ht="17.25" customHeight="1" thickTop="1" thickBot="1" x14ac:dyDescent="0.35">
      <c r="A772" s="9"/>
      <c r="B772" s="28" t="s">
        <v>60</v>
      </c>
      <c r="C772" s="21"/>
      <c r="D772" s="28" t="s">
        <v>765</v>
      </c>
      <c r="E772" s="230"/>
      <c r="F772" s="170"/>
      <c r="G772" s="230"/>
      <c r="H772" s="167"/>
      <c r="I772" s="184"/>
      <c r="J772" s="150"/>
      <c r="K772" s="157"/>
      <c r="L772" s="32"/>
      <c r="M772" s="184"/>
      <c r="N772" s="32"/>
      <c r="O772" s="32"/>
      <c r="P772" s="113"/>
      <c r="Q772" s="230"/>
      <c r="R772" s="114"/>
      <c r="S772" s="36"/>
      <c r="T772" s="130"/>
      <c r="U772" s="109"/>
      <c r="V772" s="130"/>
      <c r="W772" s="31"/>
      <c r="X772" s="130"/>
      <c r="Y772" s="230">
        <v>43411</v>
      </c>
      <c r="Z772" s="246">
        <v>1832500</v>
      </c>
      <c r="AA772" s="130"/>
      <c r="AB772" s="130"/>
      <c r="AC772" s="85">
        <f t="shared" si="25"/>
        <v>1832500</v>
      </c>
      <c r="AD772" s="42"/>
      <c r="AE772" s="24"/>
      <c r="AF772" s="6">
        <f t="shared" si="26"/>
        <v>1832500</v>
      </c>
      <c r="AG772" s="101"/>
      <c r="AH772" s="47"/>
      <c r="AI772" s="47"/>
      <c r="AJ772" s="47"/>
      <c r="AK772" s="47"/>
      <c r="AL772" s="47"/>
      <c r="AM772" s="47"/>
      <c r="AN772" s="47"/>
      <c r="AO772" s="47"/>
      <c r="AP772" s="47"/>
      <c r="AQ772" s="47"/>
      <c r="AR772" s="47"/>
      <c r="AS772" s="47"/>
      <c r="AT772" s="47"/>
      <c r="AU772" s="47"/>
      <c r="AV772" s="47"/>
      <c r="AW772" s="47"/>
      <c r="AX772" s="47"/>
      <c r="AY772" s="47"/>
      <c r="AZ772" s="47"/>
      <c r="BA772" s="47"/>
      <c r="BB772" s="47"/>
      <c r="BC772" s="47"/>
      <c r="BD772" s="47"/>
      <c r="BE772" s="47"/>
      <c r="BF772" s="47"/>
      <c r="BG772" s="47"/>
      <c r="BH772" s="47"/>
      <c r="BI772" s="47"/>
      <c r="BJ772" s="47"/>
      <c r="BK772" s="47"/>
      <c r="BL772" s="47"/>
      <c r="BM772" s="47"/>
      <c r="BN772" s="47"/>
      <c r="BO772" s="47"/>
      <c r="BP772" s="47"/>
      <c r="BQ772" s="47"/>
      <c r="BR772" s="47"/>
      <c r="BS772" s="47"/>
      <c r="BT772" s="47"/>
      <c r="BU772" s="47"/>
      <c r="BV772" s="47"/>
      <c r="BW772" s="47"/>
      <c r="BX772" s="47"/>
    </row>
    <row r="773" spans="1:76" s="59" customFormat="1" ht="17.25" customHeight="1" thickTop="1" thickBot="1" x14ac:dyDescent="0.35">
      <c r="A773" s="9"/>
      <c r="B773" s="28" t="s">
        <v>52</v>
      </c>
      <c r="C773" s="21"/>
      <c r="D773" s="28" t="s">
        <v>434</v>
      </c>
      <c r="E773" s="230"/>
      <c r="F773" s="170"/>
      <c r="G773" s="230"/>
      <c r="H773" s="167"/>
      <c r="I773" s="184"/>
      <c r="J773" s="150"/>
      <c r="K773" s="157"/>
      <c r="L773" s="32"/>
      <c r="M773" s="184"/>
      <c r="N773" s="32"/>
      <c r="O773" s="230">
        <v>43252</v>
      </c>
      <c r="P773" s="113">
        <v>25556</v>
      </c>
      <c r="Q773" s="230"/>
      <c r="R773" s="114"/>
      <c r="S773" s="36"/>
      <c r="T773" s="130"/>
      <c r="U773" s="109"/>
      <c r="V773" s="130"/>
      <c r="W773" s="31"/>
      <c r="X773" s="130"/>
      <c r="Y773" s="201"/>
      <c r="Z773" s="130"/>
      <c r="AA773" s="130"/>
      <c r="AB773" s="130"/>
      <c r="AC773" s="85">
        <f t="shared" si="25"/>
        <v>25556</v>
      </c>
      <c r="AD773" s="42"/>
      <c r="AE773" s="24"/>
      <c r="AF773" s="6">
        <f t="shared" si="26"/>
        <v>25556</v>
      </c>
      <c r="AG773" s="101"/>
      <c r="AH773" s="47"/>
      <c r="AI773" s="47"/>
      <c r="AJ773" s="47"/>
      <c r="AK773" s="47"/>
      <c r="AL773" s="47"/>
      <c r="AM773" s="47"/>
      <c r="AN773" s="47"/>
      <c r="AO773" s="47"/>
      <c r="AP773" s="47"/>
      <c r="AQ773" s="47"/>
      <c r="AR773" s="47"/>
      <c r="AS773" s="47"/>
      <c r="AT773" s="47"/>
      <c r="AU773" s="47"/>
      <c r="AV773" s="47"/>
      <c r="AW773" s="47"/>
      <c r="AX773" s="47"/>
      <c r="AY773" s="47"/>
      <c r="AZ773" s="47"/>
      <c r="BA773" s="47"/>
      <c r="BB773" s="47"/>
      <c r="BC773" s="47"/>
      <c r="BD773" s="47"/>
      <c r="BE773" s="47"/>
      <c r="BF773" s="47"/>
      <c r="BG773" s="47"/>
      <c r="BH773" s="47"/>
      <c r="BI773" s="47"/>
      <c r="BJ773" s="47"/>
      <c r="BK773" s="47"/>
      <c r="BL773" s="47"/>
      <c r="BM773" s="47"/>
      <c r="BN773" s="47"/>
      <c r="BO773" s="47"/>
      <c r="BP773" s="47"/>
      <c r="BQ773" s="47"/>
      <c r="BR773" s="47"/>
      <c r="BS773" s="47"/>
      <c r="BT773" s="47"/>
      <c r="BU773" s="47"/>
      <c r="BV773" s="47"/>
      <c r="BW773" s="47"/>
      <c r="BX773" s="47"/>
    </row>
    <row r="774" spans="1:76" s="59" customFormat="1" ht="17.25" customHeight="1" thickTop="1" thickBot="1" x14ac:dyDescent="0.35">
      <c r="A774" s="9"/>
      <c r="B774" s="28" t="s">
        <v>644</v>
      </c>
      <c r="C774" s="21"/>
      <c r="D774" s="28" t="s">
        <v>434</v>
      </c>
      <c r="E774" s="230"/>
      <c r="F774" s="170"/>
      <c r="G774" s="230"/>
      <c r="H774" s="167"/>
      <c r="I774" s="184"/>
      <c r="J774" s="150"/>
      <c r="K774" s="157"/>
      <c r="L774" s="32"/>
      <c r="M774" s="184"/>
      <c r="N774" s="32"/>
      <c r="O774" s="230"/>
      <c r="P774" s="113"/>
      <c r="Q774" s="230"/>
      <c r="R774" s="114"/>
      <c r="S774" s="230">
        <v>43321</v>
      </c>
      <c r="T774" s="113">
        <v>26009</v>
      </c>
      <c r="U774" s="109"/>
      <c r="V774" s="130"/>
      <c r="W774" s="31"/>
      <c r="X774" s="130"/>
      <c r="Y774" s="201"/>
      <c r="Z774" s="130"/>
      <c r="AA774" s="130"/>
      <c r="AB774" s="130"/>
      <c r="AC774" s="85">
        <f t="shared" si="25"/>
        <v>26009</v>
      </c>
      <c r="AD774" s="42"/>
      <c r="AE774" s="24"/>
      <c r="AF774" s="6">
        <f t="shared" si="26"/>
        <v>26009</v>
      </c>
      <c r="AG774" s="101"/>
      <c r="AH774" s="47"/>
      <c r="AI774" s="47"/>
      <c r="AJ774" s="47"/>
      <c r="AK774" s="47"/>
      <c r="AL774" s="47"/>
      <c r="AM774" s="47"/>
      <c r="AN774" s="47"/>
      <c r="AO774" s="47"/>
      <c r="AP774" s="47"/>
      <c r="AQ774" s="47"/>
      <c r="AR774" s="47"/>
      <c r="AS774" s="47"/>
      <c r="AT774" s="47"/>
      <c r="AU774" s="47"/>
      <c r="AV774" s="47"/>
      <c r="AW774" s="47"/>
      <c r="AX774" s="47"/>
      <c r="AY774" s="47"/>
      <c r="AZ774" s="47"/>
      <c r="BA774" s="47"/>
      <c r="BB774" s="47"/>
      <c r="BC774" s="47"/>
      <c r="BD774" s="47"/>
      <c r="BE774" s="47"/>
      <c r="BF774" s="47"/>
      <c r="BG774" s="47"/>
      <c r="BH774" s="47"/>
      <c r="BI774" s="47"/>
      <c r="BJ774" s="47"/>
      <c r="BK774" s="47"/>
      <c r="BL774" s="47"/>
      <c r="BM774" s="47"/>
      <c r="BN774" s="47"/>
      <c r="BO774" s="47"/>
      <c r="BP774" s="47"/>
      <c r="BQ774" s="47"/>
      <c r="BR774" s="47"/>
      <c r="BS774" s="47"/>
      <c r="BT774" s="47"/>
      <c r="BU774" s="47"/>
      <c r="BV774" s="47"/>
      <c r="BW774" s="47"/>
      <c r="BX774" s="47"/>
    </row>
    <row r="775" spans="1:76" s="59" customFormat="1" ht="17.25" customHeight="1" thickTop="1" thickBot="1" x14ac:dyDescent="0.35">
      <c r="A775" s="9"/>
      <c r="B775" s="28" t="s">
        <v>115</v>
      </c>
      <c r="C775" s="21"/>
      <c r="D775" s="28" t="s">
        <v>434</v>
      </c>
      <c r="E775" s="230"/>
      <c r="F775" s="170"/>
      <c r="G775" s="202"/>
      <c r="H775" s="152"/>
      <c r="I775" s="184"/>
      <c r="J775" s="150"/>
      <c r="K775" s="157"/>
      <c r="L775" s="32"/>
      <c r="M775" s="184"/>
      <c r="N775" s="32"/>
      <c r="O775" s="230">
        <v>43266</v>
      </c>
      <c r="P775" s="113">
        <v>22180</v>
      </c>
      <c r="Q775" s="230"/>
      <c r="R775" s="114"/>
      <c r="S775" s="36"/>
      <c r="T775" s="130"/>
      <c r="U775" s="109"/>
      <c r="V775" s="130"/>
      <c r="W775" s="31"/>
      <c r="X775" s="130"/>
      <c r="Y775" s="201"/>
      <c r="Z775" s="130"/>
      <c r="AA775" s="130"/>
      <c r="AB775" s="130"/>
      <c r="AC775" s="85">
        <f t="shared" si="25"/>
        <v>22180</v>
      </c>
      <c r="AD775" s="42"/>
      <c r="AE775" s="24"/>
      <c r="AF775" s="6">
        <f t="shared" si="26"/>
        <v>22180</v>
      </c>
      <c r="AG775" s="101"/>
      <c r="AH775" s="47"/>
      <c r="AI775" s="47"/>
      <c r="AJ775" s="47"/>
      <c r="AK775" s="47"/>
      <c r="AL775" s="47"/>
      <c r="AM775" s="47"/>
      <c r="AN775" s="47"/>
      <c r="AO775" s="47"/>
      <c r="AP775" s="47"/>
      <c r="AQ775" s="47"/>
      <c r="AR775" s="47"/>
      <c r="AS775" s="47"/>
      <c r="AT775" s="47"/>
      <c r="AU775" s="47"/>
      <c r="AV775" s="47"/>
      <c r="AW775" s="47"/>
      <c r="AX775" s="47"/>
      <c r="AY775" s="47"/>
      <c r="AZ775" s="47"/>
      <c r="BA775" s="47"/>
      <c r="BB775" s="47"/>
      <c r="BC775" s="47"/>
      <c r="BD775" s="47"/>
      <c r="BE775" s="47"/>
      <c r="BF775" s="47"/>
      <c r="BG775" s="47"/>
      <c r="BH775" s="47"/>
      <c r="BI775" s="47"/>
      <c r="BJ775" s="47"/>
      <c r="BK775" s="47"/>
      <c r="BL775" s="47"/>
      <c r="BM775" s="47"/>
      <c r="BN775" s="47"/>
      <c r="BO775" s="47"/>
      <c r="BP775" s="47"/>
      <c r="BQ775" s="47"/>
      <c r="BR775" s="47"/>
      <c r="BS775" s="47"/>
      <c r="BT775" s="47"/>
      <c r="BU775" s="47"/>
      <c r="BV775" s="47"/>
      <c r="BW775" s="47"/>
      <c r="BX775" s="47"/>
    </row>
    <row r="776" spans="1:76" s="59" customFormat="1" ht="17.25" customHeight="1" thickTop="1" thickBot="1" x14ac:dyDescent="0.35">
      <c r="A776" s="9"/>
      <c r="B776" s="28" t="s">
        <v>121</v>
      </c>
      <c r="C776" s="21"/>
      <c r="D776" s="28" t="s">
        <v>163</v>
      </c>
      <c r="E776" s="230"/>
      <c r="F776" s="170"/>
      <c r="G776" s="230">
        <v>43133</v>
      </c>
      <c r="H776" s="167">
        <v>33219</v>
      </c>
      <c r="I776" s="184"/>
      <c r="J776" s="150"/>
      <c r="K776" s="157"/>
      <c r="L776" s="32"/>
      <c r="M776" s="184"/>
      <c r="N776" s="32"/>
      <c r="O776" s="32"/>
      <c r="P776" s="113"/>
      <c r="Q776" s="230"/>
      <c r="R776" s="114"/>
      <c r="S776" s="36"/>
      <c r="T776" s="130"/>
      <c r="U776" s="109"/>
      <c r="V776" s="130"/>
      <c r="W776" s="31"/>
      <c r="X776" s="130"/>
      <c r="Y776" s="201"/>
      <c r="Z776" s="130"/>
      <c r="AA776" s="130"/>
      <c r="AB776" s="130"/>
      <c r="AC776" s="85">
        <f t="shared" si="25"/>
        <v>33219</v>
      </c>
      <c r="AD776" s="42"/>
      <c r="AE776" s="24"/>
      <c r="AF776" s="6">
        <f t="shared" si="26"/>
        <v>33219</v>
      </c>
      <c r="AG776" s="101"/>
      <c r="AH776" s="47"/>
      <c r="AI776" s="47"/>
      <c r="AJ776" s="47"/>
      <c r="AK776" s="47"/>
      <c r="AL776" s="47"/>
      <c r="AM776" s="47"/>
      <c r="AN776" s="47"/>
      <c r="AO776" s="47"/>
      <c r="AP776" s="47"/>
      <c r="AQ776" s="47"/>
      <c r="AR776" s="47"/>
      <c r="AS776" s="47"/>
      <c r="AT776" s="47"/>
      <c r="AU776" s="47"/>
      <c r="AV776" s="47"/>
      <c r="AW776" s="47"/>
      <c r="AX776" s="47"/>
      <c r="AY776" s="47"/>
      <c r="AZ776" s="47"/>
      <c r="BA776" s="47"/>
      <c r="BB776" s="47"/>
      <c r="BC776" s="47"/>
      <c r="BD776" s="47"/>
      <c r="BE776" s="47"/>
      <c r="BF776" s="47"/>
      <c r="BG776" s="47"/>
      <c r="BH776" s="47"/>
      <c r="BI776" s="47"/>
      <c r="BJ776" s="47"/>
      <c r="BK776" s="47"/>
      <c r="BL776" s="47"/>
      <c r="BM776" s="47"/>
      <c r="BN776" s="47"/>
      <c r="BO776" s="47"/>
      <c r="BP776" s="47"/>
      <c r="BQ776" s="47"/>
      <c r="BR776" s="47"/>
      <c r="BS776" s="47"/>
      <c r="BT776" s="47"/>
      <c r="BU776" s="47"/>
      <c r="BV776" s="47"/>
      <c r="BW776" s="47"/>
      <c r="BX776" s="47"/>
    </row>
    <row r="777" spans="1:76" s="59" customFormat="1" ht="17.25" customHeight="1" thickTop="1" thickBot="1" x14ac:dyDescent="0.35">
      <c r="A777" s="9"/>
      <c r="B777" s="28" t="s">
        <v>668</v>
      </c>
      <c r="C777" s="21"/>
      <c r="D777" s="28" t="s">
        <v>667</v>
      </c>
      <c r="E777" s="230"/>
      <c r="F777" s="170"/>
      <c r="G777" s="230"/>
      <c r="H777" s="167"/>
      <c r="I777" s="184"/>
      <c r="J777" s="150"/>
      <c r="K777" s="157"/>
      <c r="L777" s="32"/>
      <c r="M777" s="184"/>
      <c r="N777" s="167"/>
      <c r="O777" s="32"/>
      <c r="P777" s="113"/>
      <c r="Q777" s="230">
        <v>43283</v>
      </c>
      <c r="R777" s="114">
        <v>11497.2</v>
      </c>
      <c r="S777" s="36"/>
      <c r="T777" s="130"/>
      <c r="U777" s="109"/>
      <c r="V777" s="130"/>
      <c r="W777" s="31"/>
      <c r="X777" s="130"/>
      <c r="Y777" s="201"/>
      <c r="Z777" s="130"/>
      <c r="AA777" s="130"/>
      <c r="AB777" s="130"/>
      <c r="AC777" s="85">
        <f t="shared" si="25"/>
        <v>11497.2</v>
      </c>
      <c r="AD777" s="42"/>
      <c r="AE777" s="24"/>
      <c r="AF777" s="6">
        <f t="shared" si="26"/>
        <v>11497.2</v>
      </c>
      <c r="AG777" s="101"/>
      <c r="AH777" s="47"/>
      <c r="AI777" s="47"/>
      <c r="AJ777" s="47"/>
      <c r="AK777" s="47"/>
      <c r="AL777" s="47"/>
      <c r="AM777" s="47"/>
      <c r="AN777" s="47"/>
      <c r="AO777" s="47"/>
      <c r="AP777" s="47"/>
      <c r="AQ777" s="47"/>
      <c r="AR777" s="47"/>
      <c r="AS777" s="47"/>
      <c r="AT777" s="47"/>
      <c r="AU777" s="47"/>
      <c r="AV777" s="47"/>
      <c r="AW777" s="47"/>
      <c r="AX777" s="47"/>
      <c r="AY777" s="47"/>
      <c r="AZ777" s="47"/>
      <c r="BA777" s="47"/>
      <c r="BB777" s="47"/>
      <c r="BC777" s="47"/>
      <c r="BD777" s="47"/>
      <c r="BE777" s="47"/>
      <c r="BF777" s="47"/>
      <c r="BG777" s="47"/>
      <c r="BH777" s="47"/>
      <c r="BI777" s="47"/>
      <c r="BJ777" s="47"/>
      <c r="BK777" s="47"/>
      <c r="BL777" s="47"/>
      <c r="BM777" s="47"/>
      <c r="BN777" s="47"/>
      <c r="BO777" s="47"/>
      <c r="BP777" s="47"/>
      <c r="BQ777" s="47"/>
      <c r="BR777" s="47"/>
      <c r="BS777" s="47"/>
      <c r="BT777" s="47"/>
      <c r="BU777" s="47"/>
      <c r="BV777" s="47"/>
      <c r="BW777" s="47"/>
      <c r="BX777" s="47"/>
    </row>
    <row r="778" spans="1:76" s="59" customFormat="1" ht="17.25" customHeight="1" thickTop="1" thickBot="1" x14ac:dyDescent="0.35">
      <c r="A778" s="9"/>
      <c r="B778" s="28" t="s">
        <v>668</v>
      </c>
      <c r="C778" s="21"/>
      <c r="D778" s="28" t="s">
        <v>667</v>
      </c>
      <c r="E778" s="230"/>
      <c r="F778" s="170"/>
      <c r="G778" s="230"/>
      <c r="H778" s="167"/>
      <c r="I778" s="184"/>
      <c r="J778" s="150"/>
      <c r="K778" s="157"/>
      <c r="L778" s="32"/>
      <c r="M778" s="184"/>
      <c r="N778" s="167"/>
      <c r="O778" s="32"/>
      <c r="P778" s="113"/>
      <c r="Q778" s="230">
        <v>43283</v>
      </c>
      <c r="R778" s="114">
        <v>1658</v>
      </c>
      <c r="S778" s="36"/>
      <c r="T778" s="130"/>
      <c r="U778" s="109"/>
      <c r="V778" s="130"/>
      <c r="W778" s="31"/>
      <c r="X778" s="130"/>
      <c r="Y778" s="201"/>
      <c r="Z778" s="130"/>
      <c r="AA778" s="130"/>
      <c r="AB778" s="130"/>
      <c r="AC778" s="85">
        <f t="shared" si="25"/>
        <v>1658</v>
      </c>
      <c r="AD778" s="42"/>
      <c r="AE778" s="24"/>
      <c r="AF778" s="6">
        <f t="shared" si="26"/>
        <v>1658</v>
      </c>
      <c r="AG778" s="101"/>
      <c r="AH778" s="47"/>
      <c r="AI778" s="47"/>
      <c r="AJ778" s="47"/>
      <c r="AK778" s="47"/>
      <c r="AL778" s="47"/>
      <c r="AM778" s="47"/>
      <c r="AN778" s="47"/>
      <c r="AO778" s="47"/>
      <c r="AP778" s="47"/>
      <c r="AQ778" s="47"/>
      <c r="AR778" s="47"/>
      <c r="AS778" s="47"/>
      <c r="AT778" s="47"/>
      <c r="AU778" s="47"/>
      <c r="AV778" s="47"/>
      <c r="AW778" s="47"/>
      <c r="AX778" s="47"/>
      <c r="AY778" s="47"/>
      <c r="AZ778" s="47"/>
      <c r="BA778" s="47"/>
      <c r="BB778" s="47"/>
      <c r="BC778" s="47"/>
      <c r="BD778" s="47"/>
      <c r="BE778" s="47"/>
      <c r="BF778" s="47"/>
      <c r="BG778" s="47"/>
      <c r="BH778" s="47"/>
      <c r="BI778" s="47"/>
      <c r="BJ778" s="47"/>
      <c r="BK778" s="47"/>
      <c r="BL778" s="47"/>
      <c r="BM778" s="47"/>
      <c r="BN778" s="47"/>
      <c r="BO778" s="47"/>
      <c r="BP778" s="47"/>
      <c r="BQ778" s="47"/>
      <c r="BR778" s="47"/>
      <c r="BS778" s="47"/>
      <c r="BT778" s="47"/>
      <c r="BU778" s="47"/>
      <c r="BV778" s="47"/>
      <c r="BW778" s="47"/>
      <c r="BX778" s="47"/>
    </row>
    <row r="779" spans="1:76" s="59" customFormat="1" ht="17.25" customHeight="1" thickTop="1" thickBot="1" x14ac:dyDescent="0.35">
      <c r="A779" s="9"/>
      <c r="B779" s="28" t="s">
        <v>602</v>
      </c>
      <c r="C779" s="21"/>
      <c r="D779" s="28" t="s">
        <v>376</v>
      </c>
      <c r="E779" s="230"/>
      <c r="F779" s="170"/>
      <c r="G779" s="230">
        <v>43137</v>
      </c>
      <c r="H779" s="167">
        <v>15316</v>
      </c>
      <c r="I779" s="184"/>
      <c r="J779" s="150"/>
      <c r="K779" s="157"/>
      <c r="L779" s="32"/>
      <c r="M779" s="184">
        <v>43223</v>
      </c>
      <c r="N779" s="167">
        <v>127560</v>
      </c>
      <c r="O779" s="32"/>
      <c r="P779" s="113"/>
      <c r="Q779" s="230"/>
      <c r="R779" s="114"/>
      <c r="S779" s="36"/>
      <c r="T779" s="130"/>
      <c r="U779" s="109"/>
      <c r="V779" s="130"/>
      <c r="W779" s="31"/>
      <c r="X779" s="130"/>
      <c r="Y779" s="201"/>
      <c r="Z779" s="130"/>
      <c r="AA779" s="130"/>
      <c r="AB779" s="130"/>
      <c r="AC779" s="85">
        <f t="shared" si="25"/>
        <v>142876</v>
      </c>
      <c r="AD779" s="42"/>
      <c r="AE779" s="24"/>
      <c r="AF779" s="6">
        <f t="shared" si="26"/>
        <v>142876</v>
      </c>
      <c r="AG779" s="101"/>
      <c r="AH779" s="47"/>
      <c r="AI779" s="47"/>
      <c r="AJ779" s="47"/>
      <c r="AK779" s="47"/>
      <c r="AL779" s="47"/>
      <c r="AM779" s="47"/>
      <c r="AN779" s="47"/>
      <c r="AO779" s="47"/>
      <c r="AP779" s="47"/>
      <c r="AQ779" s="47"/>
      <c r="AR779" s="47"/>
      <c r="AS779" s="47"/>
      <c r="AT779" s="47"/>
      <c r="AU779" s="47"/>
      <c r="AV779" s="47"/>
      <c r="AW779" s="47"/>
      <c r="AX779" s="47"/>
      <c r="AY779" s="47"/>
      <c r="AZ779" s="47"/>
      <c r="BA779" s="47"/>
      <c r="BB779" s="47"/>
      <c r="BC779" s="47"/>
      <c r="BD779" s="47"/>
      <c r="BE779" s="47"/>
      <c r="BF779" s="47"/>
      <c r="BG779" s="47"/>
      <c r="BH779" s="47"/>
      <c r="BI779" s="47"/>
      <c r="BJ779" s="47"/>
      <c r="BK779" s="47"/>
      <c r="BL779" s="47"/>
      <c r="BM779" s="47"/>
      <c r="BN779" s="47"/>
      <c r="BO779" s="47"/>
      <c r="BP779" s="47"/>
      <c r="BQ779" s="47"/>
      <c r="BR779" s="47"/>
      <c r="BS779" s="47"/>
      <c r="BT779" s="47"/>
      <c r="BU779" s="47"/>
      <c r="BV779" s="47"/>
      <c r="BW779" s="47"/>
      <c r="BX779" s="47"/>
    </row>
    <row r="780" spans="1:76" s="59" customFormat="1" ht="17.25" customHeight="1" thickTop="1" thickBot="1" x14ac:dyDescent="0.35">
      <c r="A780" s="9"/>
      <c r="B780" s="28" t="s">
        <v>491</v>
      </c>
      <c r="C780" s="21"/>
      <c r="D780" s="28" t="s">
        <v>376</v>
      </c>
      <c r="E780" s="230"/>
      <c r="F780" s="170"/>
      <c r="G780" s="230"/>
      <c r="H780" s="167"/>
      <c r="I780" s="184"/>
      <c r="J780" s="150"/>
      <c r="K780" s="157"/>
      <c r="L780" s="32"/>
      <c r="M780" s="184"/>
      <c r="N780" s="167"/>
      <c r="O780" s="230">
        <v>43257</v>
      </c>
      <c r="P780" s="113">
        <v>29200</v>
      </c>
      <c r="Q780" s="230"/>
      <c r="R780" s="114"/>
      <c r="S780" s="36"/>
      <c r="T780" s="130"/>
      <c r="U780" s="109"/>
      <c r="V780" s="130"/>
      <c r="W780" s="31"/>
      <c r="X780" s="130"/>
      <c r="Y780" s="201"/>
      <c r="Z780" s="130"/>
      <c r="AA780" s="130"/>
      <c r="AB780" s="130"/>
      <c r="AC780" s="85">
        <f t="shared" si="25"/>
        <v>29200</v>
      </c>
      <c r="AD780" s="42"/>
      <c r="AE780" s="24"/>
      <c r="AF780" s="6">
        <f t="shared" si="26"/>
        <v>29200</v>
      </c>
      <c r="AG780" s="101"/>
      <c r="AH780" s="47"/>
      <c r="AI780" s="47"/>
      <c r="AJ780" s="47"/>
      <c r="AK780" s="47"/>
      <c r="AL780" s="47"/>
      <c r="AM780" s="47"/>
      <c r="AN780" s="47"/>
      <c r="AO780" s="47"/>
      <c r="AP780" s="47"/>
      <c r="AQ780" s="47"/>
      <c r="AR780" s="47"/>
      <c r="AS780" s="47"/>
      <c r="AT780" s="47"/>
      <c r="AU780" s="47"/>
      <c r="AV780" s="47"/>
      <c r="AW780" s="47"/>
      <c r="AX780" s="47"/>
      <c r="AY780" s="47"/>
      <c r="AZ780" s="47"/>
      <c r="BA780" s="47"/>
      <c r="BB780" s="47"/>
      <c r="BC780" s="47"/>
      <c r="BD780" s="47"/>
      <c r="BE780" s="47"/>
      <c r="BF780" s="47"/>
      <c r="BG780" s="47"/>
      <c r="BH780" s="47"/>
      <c r="BI780" s="47"/>
      <c r="BJ780" s="47"/>
      <c r="BK780" s="47"/>
      <c r="BL780" s="47"/>
      <c r="BM780" s="47"/>
      <c r="BN780" s="47"/>
      <c r="BO780" s="47"/>
      <c r="BP780" s="47"/>
      <c r="BQ780" s="47"/>
      <c r="BR780" s="47"/>
      <c r="BS780" s="47"/>
      <c r="BT780" s="47"/>
      <c r="BU780" s="47"/>
      <c r="BV780" s="47"/>
      <c r="BW780" s="47"/>
      <c r="BX780" s="47"/>
    </row>
    <row r="781" spans="1:76" s="59" customFormat="1" ht="17.25" customHeight="1" thickTop="1" thickBot="1" x14ac:dyDescent="0.35">
      <c r="A781" s="9"/>
      <c r="B781" s="28" t="s">
        <v>901</v>
      </c>
      <c r="C781" s="21"/>
      <c r="D781" s="28" t="s">
        <v>742</v>
      </c>
      <c r="E781" s="230"/>
      <c r="F781" s="170"/>
      <c r="G781" s="230"/>
      <c r="H781" s="167"/>
      <c r="I781" s="184"/>
      <c r="J781" s="150"/>
      <c r="K781" s="157"/>
      <c r="L781" s="32"/>
      <c r="M781" s="184"/>
      <c r="N781" s="167"/>
      <c r="O781" s="230"/>
      <c r="P781" s="113"/>
      <c r="Q781" s="230"/>
      <c r="R781" s="114"/>
      <c r="S781" s="36"/>
      <c r="T781" s="130"/>
      <c r="U781" s="109"/>
      <c r="V781" s="130"/>
      <c r="W781" s="230">
        <v>43390</v>
      </c>
      <c r="X781" s="246">
        <v>5952.76</v>
      </c>
      <c r="Y781" s="201"/>
      <c r="Z781" s="130"/>
      <c r="AA781" s="130"/>
      <c r="AB781" s="130"/>
      <c r="AC781" s="85">
        <f t="shared" si="25"/>
        <v>5952.76</v>
      </c>
      <c r="AD781" s="42"/>
      <c r="AE781" s="24"/>
      <c r="AF781" s="6">
        <f t="shared" si="26"/>
        <v>5952.76</v>
      </c>
      <c r="AG781" s="101"/>
      <c r="AH781" s="47"/>
      <c r="AI781" s="47"/>
      <c r="AJ781" s="47"/>
      <c r="AK781" s="47"/>
      <c r="AL781" s="47"/>
      <c r="AM781" s="47"/>
      <c r="AN781" s="47"/>
      <c r="AO781" s="47"/>
      <c r="AP781" s="47"/>
      <c r="AQ781" s="47"/>
      <c r="AR781" s="47"/>
      <c r="AS781" s="47"/>
      <c r="AT781" s="47"/>
      <c r="AU781" s="47"/>
      <c r="AV781" s="47"/>
      <c r="AW781" s="47"/>
      <c r="AX781" s="47"/>
      <c r="AY781" s="47"/>
      <c r="AZ781" s="47"/>
      <c r="BA781" s="47"/>
      <c r="BB781" s="47"/>
      <c r="BC781" s="47"/>
      <c r="BD781" s="47"/>
      <c r="BE781" s="47"/>
      <c r="BF781" s="47"/>
      <c r="BG781" s="47"/>
      <c r="BH781" s="47"/>
      <c r="BI781" s="47"/>
      <c r="BJ781" s="47"/>
      <c r="BK781" s="47"/>
      <c r="BL781" s="47"/>
      <c r="BM781" s="47"/>
      <c r="BN781" s="47"/>
      <c r="BO781" s="47"/>
      <c r="BP781" s="47"/>
      <c r="BQ781" s="47"/>
      <c r="BR781" s="47"/>
      <c r="BS781" s="47"/>
      <c r="BT781" s="47"/>
      <c r="BU781" s="47"/>
      <c r="BV781" s="47"/>
      <c r="BW781" s="47"/>
      <c r="BX781" s="47"/>
    </row>
    <row r="782" spans="1:76" s="59" customFormat="1" ht="17.25" customHeight="1" thickTop="1" thickBot="1" x14ac:dyDescent="0.35">
      <c r="A782" s="9"/>
      <c r="B782" s="28" t="s">
        <v>901</v>
      </c>
      <c r="C782" s="21"/>
      <c r="D782" s="28" t="s">
        <v>742</v>
      </c>
      <c r="E782" s="230"/>
      <c r="F782" s="170"/>
      <c r="G782" s="230"/>
      <c r="H782" s="167"/>
      <c r="I782" s="184"/>
      <c r="J782" s="150"/>
      <c r="K782" s="157"/>
      <c r="L782" s="32"/>
      <c r="M782" s="184"/>
      <c r="N782" s="167"/>
      <c r="O782" s="230"/>
      <c r="P782" s="113"/>
      <c r="Q782" s="230"/>
      <c r="R782" s="114"/>
      <c r="S782" s="36"/>
      <c r="T782" s="130"/>
      <c r="U782" s="109"/>
      <c r="V782" s="130"/>
      <c r="W782" s="230">
        <v>43376</v>
      </c>
      <c r="X782" s="253">
        <v>61736</v>
      </c>
      <c r="Y782" s="201"/>
      <c r="Z782" s="130"/>
      <c r="AA782" s="130"/>
      <c r="AB782" s="130"/>
      <c r="AC782" s="85">
        <f t="shared" si="25"/>
        <v>61736</v>
      </c>
      <c r="AD782" s="42"/>
      <c r="AE782" s="24"/>
      <c r="AF782" s="6">
        <f t="shared" si="26"/>
        <v>61736</v>
      </c>
      <c r="AG782" s="101"/>
      <c r="AH782" s="47"/>
      <c r="AI782" s="47"/>
      <c r="AJ782" s="47"/>
      <c r="AK782" s="47"/>
      <c r="AL782" s="47"/>
      <c r="AM782" s="47"/>
      <c r="AN782" s="47"/>
      <c r="AO782" s="47"/>
      <c r="AP782" s="47"/>
      <c r="AQ782" s="47"/>
      <c r="AR782" s="47"/>
      <c r="AS782" s="47"/>
      <c r="AT782" s="47"/>
      <c r="AU782" s="47"/>
      <c r="AV782" s="47"/>
      <c r="AW782" s="47"/>
      <c r="AX782" s="47"/>
      <c r="AY782" s="47"/>
      <c r="AZ782" s="47"/>
      <c r="BA782" s="47"/>
      <c r="BB782" s="47"/>
      <c r="BC782" s="47"/>
      <c r="BD782" s="47"/>
      <c r="BE782" s="47"/>
      <c r="BF782" s="47"/>
      <c r="BG782" s="47"/>
      <c r="BH782" s="47"/>
      <c r="BI782" s="47"/>
      <c r="BJ782" s="47"/>
      <c r="BK782" s="47"/>
      <c r="BL782" s="47"/>
      <c r="BM782" s="47"/>
      <c r="BN782" s="47"/>
      <c r="BO782" s="47"/>
      <c r="BP782" s="47"/>
      <c r="BQ782" s="47"/>
      <c r="BR782" s="47"/>
      <c r="BS782" s="47"/>
      <c r="BT782" s="47"/>
      <c r="BU782" s="47"/>
      <c r="BV782" s="47"/>
      <c r="BW782" s="47"/>
      <c r="BX782" s="47"/>
    </row>
    <row r="783" spans="1:76" s="59" customFormat="1" ht="17.25" customHeight="1" thickTop="1" thickBot="1" x14ac:dyDescent="0.35">
      <c r="A783" s="9"/>
      <c r="B783" s="28" t="s">
        <v>62</v>
      </c>
      <c r="C783" s="21"/>
      <c r="D783" s="28" t="s">
        <v>102</v>
      </c>
      <c r="E783" s="230">
        <v>43124</v>
      </c>
      <c r="F783" s="167">
        <v>95000</v>
      </c>
      <c r="G783" s="202"/>
      <c r="H783" s="152"/>
      <c r="I783" s="184"/>
      <c r="J783" s="150"/>
      <c r="K783" s="157"/>
      <c r="L783" s="32"/>
      <c r="M783" s="184"/>
      <c r="N783" s="32"/>
      <c r="O783" s="32"/>
      <c r="P783" s="113"/>
      <c r="Q783" s="230"/>
      <c r="R783" s="114"/>
      <c r="S783" s="36"/>
      <c r="T783" s="130"/>
      <c r="U783" s="109"/>
      <c r="V783" s="130"/>
      <c r="W783" s="31"/>
      <c r="X783" s="130"/>
      <c r="Y783" s="201"/>
      <c r="Z783" s="130"/>
      <c r="AA783" s="130"/>
      <c r="AB783" s="130"/>
      <c r="AC783" s="85">
        <f t="shared" si="25"/>
        <v>95000</v>
      </c>
      <c r="AD783" s="42"/>
      <c r="AE783" s="24"/>
      <c r="AF783" s="6">
        <f t="shared" si="26"/>
        <v>95000</v>
      </c>
      <c r="AG783" s="101"/>
      <c r="AH783" s="47"/>
      <c r="AI783" s="47"/>
      <c r="AJ783" s="47"/>
      <c r="AK783" s="47"/>
      <c r="AL783" s="47"/>
      <c r="AM783" s="47"/>
      <c r="AN783" s="47"/>
      <c r="AO783" s="47"/>
      <c r="AP783" s="47"/>
      <c r="AQ783" s="47"/>
      <c r="AR783" s="47"/>
      <c r="AS783" s="47"/>
      <c r="AT783" s="47"/>
      <c r="AU783" s="47"/>
      <c r="AV783" s="47"/>
      <c r="AW783" s="47"/>
      <c r="AX783" s="47"/>
      <c r="AY783" s="47"/>
      <c r="AZ783" s="47"/>
      <c r="BA783" s="47"/>
      <c r="BB783" s="47"/>
      <c r="BC783" s="47"/>
      <c r="BD783" s="47"/>
      <c r="BE783" s="47"/>
      <c r="BF783" s="47"/>
      <c r="BG783" s="47"/>
      <c r="BH783" s="47"/>
      <c r="BI783" s="47"/>
      <c r="BJ783" s="47"/>
      <c r="BK783" s="47"/>
      <c r="BL783" s="47"/>
      <c r="BM783" s="47"/>
      <c r="BN783" s="47"/>
      <c r="BO783" s="47"/>
      <c r="BP783" s="47"/>
      <c r="BQ783" s="47"/>
      <c r="BR783" s="47"/>
      <c r="BS783" s="47"/>
      <c r="BT783" s="47"/>
      <c r="BU783" s="47"/>
      <c r="BV783" s="47"/>
      <c r="BW783" s="47"/>
      <c r="BX783" s="47"/>
    </row>
    <row r="784" spans="1:76" s="59" customFormat="1" ht="17.25" customHeight="1" thickTop="1" thickBot="1" x14ac:dyDescent="0.35">
      <c r="A784" s="9"/>
      <c r="B784" s="28" t="s">
        <v>52</v>
      </c>
      <c r="C784" s="21"/>
      <c r="D784" s="28" t="s">
        <v>102</v>
      </c>
      <c r="E784" s="230"/>
      <c r="F784" s="32"/>
      <c r="G784" s="202"/>
      <c r="H784" s="152"/>
      <c r="I784" s="184"/>
      <c r="J784" s="235"/>
      <c r="K784" s="157"/>
      <c r="L784" s="32"/>
      <c r="M784" s="184">
        <v>43245</v>
      </c>
      <c r="N784" s="167">
        <v>5758.72</v>
      </c>
      <c r="O784" s="230"/>
      <c r="P784" s="113"/>
      <c r="Q784" s="230"/>
      <c r="R784" s="114"/>
      <c r="S784" s="36"/>
      <c r="T784" s="130"/>
      <c r="U784" s="109"/>
      <c r="V784" s="130"/>
      <c r="W784" s="31"/>
      <c r="X784" s="130"/>
      <c r="Y784" s="201"/>
      <c r="Z784" s="130"/>
      <c r="AA784" s="130"/>
      <c r="AB784" s="130"/>
      <c r="AC784" s="85">
        <f t="shared" si="25"/>
        <v>5758.72</v>
      </c>
      <c r="AD784" s="42"/>
      <c r="AE784" s="24"/>
      <c r="AF784" s="6">
        <f t="shared" si="26"/>
        <v>5758.72</v>
      </c>
      <c r="AG784" s="101"/>
      <c r="AH784" s="47"/>
      <c r="AI784" s="47"/>
      <c r="AJ784" s="47"/>
      <c r="AK784" s="47"/>
      <c r="AL784" s="47"/>
      <c r="AM784" s="47"/>
      <c r="AN784" s="47"/>
      <c r="AO784" s="47"/>
      <c r="AP784" s="47"/>
      <c r="AQ784" s="47"/>
      <c r="AR784" s="47"/>
      <c r="AS784" s="47"/>
      <c r="AT784" s="47"/>
      <c r="AU784" s="47"/>
      <c r="AV784" s="47"/>
      <c r="AW784" s="47"/>
      <c r="AX784" s="47"/>
      <c r="AY784" s="47"/>
      <c r="AZ784" s="47"/>
      <c r="BA784" s="47"/>
      <c r="BB784" s="47"/>
      <c r="BC784" s="47"/>
      <c r="BD784" s="47"/>
      <c r="BE784" s="47"/>
      <c r="BF784" s="47"/>
      <c r="BG784" s="47"/>
      <c r="BH784" s="47"/>
      <c r="BI784" s="47"/>
      <c r="BJ784" s="47"/>
      <c r="BK784" s="47"/>
      <c r="BL784" s="47"/>
      <c r="BM784" s="47"/>
      <c r="BN784" s="47"/>
      <c r="BO784" s="47"/>
      <c r="BP784" s="47"/>
      <c r="BQ784" s="47"/>
      <c r="BR784" s="47"/>
      <c r="BS784" s="47"/>
      <c r="BT784" s="47"/>
      <c r="BU784" s="47"/>
      <c r="BV784" s="47"/>
      <c r="BW784" s="47"/>
      <c r="BX784" s="47"/>
    </row>
    <row r="785" spans="1:76" s="59" customFormat="1" ht="17.25" customHeight="1" thickTop="1" thickBot="1" x14ac:dyDescent="0.35">
      <c r="A785" s="9"/>
      <c r="B785" s="28" t="s">
        <v>52</v>
      </c>
      <c r="C785" s="21"/>
      <c r="D785" s="28" t="s">
        <v>102</v>
      </c>
      <c r="E785" s="230"/>
      <c r="F785" s="32"/>
      <c r="G785" s="202"/>
      <c r="H785" s="152"/>
      <c r="I785" s="184"/>
      <c r="J785" s="235"/>
      <c r="K785" s="157"/>
      <c r="L785" s="32"/>
      <c r="M785" s="184">
        <v>43245</v>
      </c>
      <c r="N785" s="167">
        <v>7865</v>
      </c>
      <c r="O785" s="32"/>
      <c r="P785" s="113"/>
      <c r="Q785" s="230"/>
      <c r="R785" s="114"/>
      <c r="S785" s="36"/>
      <c r="T785" s="130"/>
      <c r="U785" s="109"/>
      <c r="V785" s="130"/>
      <c r="W785" s="31"/>
      <c r="X785" s="130"/>
      <c r="Y785" s="201"/>
      <c r="Z785" s="130"/>
      <c r="AA785" s="130"/>
      <c r="AB785" s="130"/>
      <c r="AC785" s="85">
        <f t="shared" si="25"/>
        <v>7865</v>
      </c>
      <c r="AD785" s="42"/>
      <c r="AE785" s="24"/>
      <c r="AF785" s="6">
        <f t="shared" si="26"/>
        <v>7865</v>
      </c>
      <c r="AG785" s="101"/>
      <c r="AH785" s="47"/>
      <c r="AI785" s="47"/>
      <c r="AJ785" s="47"/>
      <c r="AK785" s="47"/>
      <c r="AL785" s="47"/>
      <c r="AM785" s="47"/>
      <c r="AN785" s="47"/>
      <c r="AO785" s="47"/>
      <c r="AP785" s="47"/>
      <c r="AQ785" s="47"/>
      <c r="AR785" s="47"/>
      <c r="AS785" s="47"/>
      <c r="AT785" s="47"/>
      <c r="AU785" s="47"/>
      <c r="AV785" s="47"/>
      <c r="AW785" s="47"/>
      <c r="AX785" s="47"/>
      <c r="AY785" s="47"/>
      <c r="AZ785" s="47"/>
      <c r="BA785" s="47"/>
      <c r="BB785" s="47"/>
      <c r="BC785" s="47"/>
      <c r="BD785" s="47"/>
      <c r="BE785" s="47"/>
      <c r="BF785" s="47"/>
      <c r="BG785" s="47"/>
      <c r="BH785" s="47"/>
      <c r="BI785" s="47"/>
      <c r="BJ785" s="47"/>
      <c r="BK785" s="47"/>
      <c r="BL785" s="47"/>
      <c r="BM785" s="47"/>
      <c r="BN785" s="47"/>
      <c r="BO785" s="47"/>
      <c r="BP785" s="47"/>
      <c r="BQ785" s="47"/>
      <c r="BR785" s="47"/>
      <c r="BS785" s="47"/>
      <c r="BT785" s="47"/>
      <c r="BU785" s="47"/>
      <c r="BV785" s="47"/>
      <c r="BW785" s="47"/>
      <c r="BX785" s="47"/>
    </row>
    <row r="786" spans="1:76" s="59" customFormat="1" ht="17.25" customHeight="1" thickTop="1" thickBot="1" x14ac:dyDescent="0.35">
      <c r="A786" s="9"/>
      <c r="B786" s="28" t="s">
        <v>52</v>
      </c>
      <c r="C786" s="21"/>
      <c r="D786" s="28" t="s">
        <v>102</v>
      </c>
      <c r="E786" s="230"/>
      <c r="F786" s="32"/>
      <c r="G786" s="202"/>
      <c r="H786" s="152"/>
      <c r="I786" s="184"/>
      <c r="J786" s="235"/>
      <c r="K786" s="157"/>
      <c r="L786" s="32"/>
      <c r="M786" s="184">
        <v>43244</v>
      </c>
      <c r="N786" s="167">
        <v>14277.88</v>
      </c>
      <c r="O786" s="32"/>
      <c r="P786" s="113"/>
      <c r="Q786" s="230"/>
      <c r="R786" s="114"/>
      <c r="S786" s="36"/>
      <c r="T786" s="130"/>
      <c r="U786" s="109"/>
      <c r="V786" s="130"/>
      <c r="W786" s="31"/>
      <c r="X786" s="130"/>
      <c r="Y786" s="201"/>
      <c r="Z786" s="130"/>
      <c r="AA786" s="130"/>
      <c r="AB786" s="130"/>
      <c r="AC786" s="85">
        <f t="shared" si="25"/>
        <v>14277.88</v>
      </c>
      <c r="AD786" s="42"/>
      <c r="AE786" s="24"/>
      <c r="AF786" s="6">
        <f t="shared" si="26"/>
        <v>14277.88</v>
      </c>
      <c r="AG786" s="101"/>
      <c r="AH786" s="47"/>
      <c r="AI786" s="47"/>
      <c r="AJ786" s="47"/>
      <c r="AK786" s="47"/>
      <c r="AL786" s="47"/>
      <c r="AM786" s="47"/>
      <c r="AN786" s="47"/>
      <c r="AO786" s="47"/>
      <c r="AP786" s="47"/>
      <c r="AQ786" s="47"/>
      <c r="AR786" s="47"/>
      <c r="AS786" s="47"/>
      <c r="AT786" s="47"/>
      <c r="AU786" s="47"/>
      <c r="AV786" s="47"/>
      <c r="AW786" s="47"/>
      <c r="AX786" s="47"/>
      <c r="AY786" s="47"/>
      <c r="AZ786" s="47"/>
      <c r="BA786" s="47"/>
      <c r="BB786" s="47"/>
      <c r="BC786" s="47"/>
      <c r="BD786" s="47"/>
      <c r="BE786" s="47"/>
      <c r="BF786" s="47"/>
      <c r="BG786" s="47"/>
      <c r="BH786" s="47"/>
      <c r="BI786" s="47"/>
      <c r="BJ786" s="47"/>
      <c r="BK786" s="47"/>
      <c r="BL786" s="47"/>
      <c r="BM786" s="47"/>
      <c r="BN786" s="47"/>
      <c r="BO786" s="47"/>
      <c r="BP786" s="47"/>
      <c r="BQ786" s="47"/>
      <c r="BR786" s="47"/>
      <c r="BS786" s="47"/>
      <c r="BT786" s="47"/>
      <c r="BU786" s="47"/>
      <c r="BV786" s="47"/>
      <c r="BW786" s="47"/>
      <c r="BX786" s="47"/>
    </row>
    <row r="787" spans="1:76" s="59" customFormat="1" ht="17.25" customHeight="1" thickTop="1" thickBot="1" x14ac:dyDescent="0.35">
      <c r="A787" s="9"/>
      <c r="B787" s="28" t="s">
        <v>52</v>
      </c>
      <c r="C787" s="21"/>
      <c r="D787" s="28" t="s">
        <v>389</v>
      </c>
      <c r="E787" s="230"/>
      <c r="F787" s="170"/>
      <c r="G787" s="202"/>
      <c r="H787" s="152"/>
      <c r="I787" s="184"/>
      <c r="J787" s="235"/>
      <c r="K787" s="157"/>
      <c r="L787" s="32"/>
      <c r="M787" s="184">
        <v>43228</v>
      </c>
      <c r="N787" s="246">
        <v>16955.13</v>
      </c>
      <c r="O787" s="32"/>
      <c r="P787" s="113"/>
      <c r="Q787" s="230"/>
      <c r="R787" s="114"/>
      <c r="S787" s="36"/>
      <c r="T787" s="130"/>
      <c r="U787" s="109"/>
      <c r="V787" s="130"/>
      <c r="W787" s="31"/>
      <c r="X787" s="130"/>
      <c r="Y787" s="201"/>
      <c r="Z787" s="130"/>
      <c r="AA787" s="130"/>
      <c r="AB787" s="130"/>
      <c r="AC787" s="85">
        <f t="shared" si="25"/>
        <v>16955.13</v>
      </c>
      <c r="AD787" s="42"/>
      <c r="AE787" s="24"/>
      <c r="AF787" s="6">
        <f t="shared" si="26"/>
        <v>16955.13</v>
      </c>
      <c r="AG787" s="101"/>
      <c r="AH787" s="47"/>
      <c r="AI787" s="47"/>
      <c r="AJ787" s="47"/>
      <c r="AK787" s="47"/>
      <c r="AL787" s="47"/>
      <c r="AM787" s="47"/>
      <c r="AN787" s="47"/>
      <c r="AO787" s="47"/>
      <c r="AP787" s="47"/>
      <c r="AQ787" s="47"/>
      <c r="AR787" s="47"/>
      <c r="AS787" s="47"/>
      <c r="AT787" s="47"/>
      <c r="AU787" s="47"/>
      <c r="AV787" s="47"/>
      <c r="AW787" s="47"/>
      <c r="AX787" s="47"/>
      <c r="AY787" s="47"/>
      <c r="AZ787" s="47"/>
      <c r="BA787" s="47"/>
      <c r="BB787" s="47"/>
      <c r="BC787" s="47"/>
      <c r="BD787" s="47"/>
      <c r="BE787" s="47"/>
      <c r="BF787" s="47"/>
      <c r="BG787" s="47"/>
      <c r="BH787" s="47"/>
      <c r="BI787" s="47"/>
      <c r="BJ787" s="47"/>
      <c r="BK787" s="47"/>
      <c r="BL787" s="47"/>
      <c r="BM787" s="47"/>
      <c r="BN787" s="47"/>
      <c r="BO787" s="47"/>
      <c r="BP787" s="47"/>
      <c r="BQ787" s="47"/>
      <c r="BR787" s="47"/>
      <c r="BS787" s="47"/>
      <c r="BT787" s="47"/>
      <c r="BU787" s="47"/>
      <c r="BV787" s="47"/>
      <c r="BW787" s="47"/>
      <c r="BX787" s="47"/>
    </row>
    <row r="788" spans="1:76" s="59" customFormat="1" ht="17.25" customHeight="1" thickTop="1" thickBot="1" x14ac:dyDescent="0.35">
      <c r="A788" s="9"/>
      <c r="B788" s="28" t="s">
        <v>406</v>
      </c>
      <c r="C788" s="21"/>
      <c r="D788" s="28" t="s">
        <v>389</v>
      </c>
      <c r="E788" s="230"/>
      <c r="F788" s="170"/>
      <c r="G788" s="202"/>
      <c r="H788" s="152"/>
      <c r="I788" s="184"/>
      <c r="J788" s="235"/>
      <c r="K788" s="157"/>
      <c r="L788" s="32"/>
      <c r="M788" s="184">
        <v>43242</v>
      </c>
      <c r="N788" s="246">
        <v>1449</v>
      </c>
      <c r="O788" s="32"/>
      <c r="P788" s="113"/>
      <c r="Q788" s="230"/>
      <c r="R788" s="114"/>
      <c r="S788" s="36"/>
      <c r="T788" s="130"/>
      <c r="U788" s="109"/>
      <c r="V788" s="130"/>
      <c r="W788" s="31"/>
      <c r="X788" s="130"/>
      <c r="Y788" s="201"/>
      <c r="Z788" s="130"/>
      <c r="AA788" s="130"/>
      <c r="AB788" s="130"/>
      <c r="AC788" s="85">
        <f t="shared" si="25"/>
        <v>1449</v>
      </c>
      <c r="AD788" s="42"/>
      <c r="AE788" s="24"/>
      <c r="AF788" s="6">
        <f t="shared" si="26"/>
        <v>1449</v>
      </c>
      <c r="AG788" s="101"/>
      <c r="AH788" s="47"/>
      <c r="AI788" s="47"/>
      <c r="AJ788" s="47"/>
      <c r="AK788" s="47"/>
      <c r="AL788" s="47"/>
      <c r="AM788" s="47"/>
      <c r="AN788" s="47"/>
      <c r="AO788" s="47"/>
      <c r="AP788" s="47"/>
      <c r="AQ788" s="47"/>
      <c r="AR788" s="47"/>
      <c r="AS788" s="47"/>
      <c r="AT788" s="47"/>
      <c r="AU788" s="47"/>
      <c r="AV788" s="47"/>
      <c r="AW788" s="47"/>
      <c r="AX788" s="47"/>
      <c r="AY788" s="47"/>
      <c r="AZ788" s="47"/>
      <c r="BA788" s="47"/>
      <c r="BB788" s="47"/>
      <c r="BC788" s="47"/>
      <c r="BD788" s="47"/>
      <c r="BE788" s="47"/>
      <c r="BF788" s="47"/>
      <c r="BG788" s="47"/>
      <c r="BH788" s="47"/>
      <c r="BI788" s="47"/>
      <c r="BJ788" s="47"/>
      <c r="BK788" s="47"/>
      <c r="BL788" s="47"/>
      <c r="BM788" s="47"/>
      <c r="BN788" s="47"/>
      <c r="BO788" s="47"/>
      <c r="BP788" s="47"/>
      <c r="BQ788" s="47"/>
      <c r="BR788" s="47"/>
      <c r="BS788" s="47"/>
      <c r="BT788" s="47"/>
      <c r="BU788" s="47"/>
      <c r="BV788" s="47"/>
      <c r="BW788" s="47"/>
      <c r="BX788" s="47"/>
    </row>
    <row r="789" spans="1:76" s="59" customFormat="1" ht="17.25" customHeight="1" thickTop="1" thickBot="1" x14ac:dyDescent="0.35">
      <c r="A789" s="9"/>
      <c r="B789" s="28" t="s">
        <v>406</v>
      </c>
      <c r="C789" s="21"/>
      <c r="D789" s="28" t="s">
        <v>389</v>
      </c>
      <c r="E789" s="230"/>
      <c r="F789" s="170"/>
      <c r="G789" s="202"/>
      <c r="H789" s="152"/>
      <c r="I789" s="184"/>
      <c r="J789" s="235"/>
      <c r="K789" s="157"/>
      <c r="L789" s="32"/>
      <c r="M789" s="184">
        <v>43237</v>
      </c>
      <c r="N789" s="246">
        <v>5242</v>
      </c>
      <c r="O789" s="32"/>
      <c r="P789" s="113"/>
      <c r="Q789" s="230"/>
      <c r="R789" s="114"/>
      <c r="S789" s="36"/>
      <c r="T789" s="130"/>
      <c r="U789" s="109"/>
      <c r="V789" s="130"/>
      <c r="W789" s="31"/>
      <c r="X789" s="130"/>
      <c r="Y789" s="201"/>
      <c r="Z789" s="130"/>
      <c r="AA789" s="130"/>
      <c r="AB789" s="130"/>
      <c r="AC789" s="85">
        <f t="shared" si="25"/>
        <v>5242</v>
      </c>
      <c r="AD789" s="42"/>
      <c r="AE789" s="24"/>
      <c r="AF789" s="6">
        <f t="shared" si="26"/>
        <v>5242</v>
      </c>
      <c r="AG789" s="101"/>
      <c r="AH789" s="47"/>
      <c r="AI789" s="47"/>
      <c r="AJ789" s="47"/>
      <c r="AK789" s="47"/>
      <c r="AL789" s="47"/>
      <c r="AM789" s="47"/>
      <c r="AN789" s="47"/>
      <c r="AO789" s="47"/>
      <c r="AP789" s="47"/>
      <c r="AQ789" s="47"/>
      <c r="AR789" s="47"/>
      <c r="AS789" s="47"/>
      <c r="AT789" s="47"/>
      <c r="AU789" s="47"/>
      <c r="AV789" s="47"/>
      <c r="AW789" s="47"/>
      <c r="AX789" s="47"/>
      <c r="AY789" s="47"/>
      <c r="AZ789" s="47"/>
      <c r="BA789" s="47"/>
      <c r="BB789" s="47"/>
      <c r="BC789" s="47"/>
      <c r="BD789" s="47"/>
      <c r="BE789" s="47"/>
      <c r="BF789" s="47"/>
      <c r="BG789" s="47"/>
      <c r="BH789" s="47"/>
      <c r="BI789" s="47"/>
      <c r="BJ789" s="47"/>
      <c r="BK789" s="47"/>
      <c r="BL789" s="47"/>
      <c r="BM789" s="47"/>
      <c r="BN789" s="47"/>
      <c r="BO789" s="47"/>
      <c r="BP789" s="47"/>
      <c r="BQ789" s="47"/>
      <c r="BR789" s="47"/>
      <c r="BS789" s="47"/>
      <c r="BT789" s="47"/>
      <c r="BU789" s="47"/>
      <c r="BV789" s="47"/>
      <c r="BW789" s="47"/>
      <c r="BX789" s="47"/>
    </row>
    <row r="790" spans="1:76" s="59" customFormat="1" ht="17.25" customHeight="1" thickTop="1" thickBot="1" x14ac:dyDescent="0.35">
      <c r="A790" s="9"/>
      <c r="B790" s="28" t="s">
        <v>54</v>
      </c>
      <c r="C790" s="21"/>
      <c r="D790" s="28" t="s">
        <v>82</v>
      </c>
      <c r="E790" s="230">
        <v>43123</v>
      </c>
      <c r="F790" s="246">
        <v>23985</v>
      </c>
      <c r="G790" s="202"/>
      <c r="H790" s="152"/>
      <c r="I790" s="184"/>
      <c r="J790" s="235"/>
      <c r="K790" s="157"/>
      <c r="L790" s="32"/>
      <c r="M790" s="184"/>
      <c r="N790" s="32"/>
      <c r="O790" s="32"/>
      <c r="P790" s="113"/>
      <c r="Q790" s="230"/>
      <c r="R790" s="114"/>
      <c r="S790" s="36"/>
      <c r="T790" s="130"/>
      <c r="U790" s="109"/>
      <c r="V790" s="130"/>
      <c r="W790" s="31"/>
      <c r="X790" s="130"/>
      <c r="Y790" s="201"/>
      <c r="Z790" s="130"/>
      <c r="AA790" s="130"/>
      <c r="AB790" s="130"/>
      <c r="AC790" s="85">
        <f t="shared" si="25"/>
        <v>23985</v>
      </c>
      <c r="AD790" s="42"/>
      <c r="AE790" s="24"/>
      <c r="AF790" s="6">
        <f t="shared" si="26"/>
        <v>23985</v>
      </c>
      <c r="AG790" s="101"/>
      <c r="AH790" s="47"/>
      <c r="AI790" s="47"/>
      <c r="AJ790" s="47"/>
      <c r="AK790" s="47"/>
      <c r="AL790" s="47"/>
      <c r="AM790" s="47"/>
      <c r="AN790" s="47"/>
      <c r="AO790" s="47"/>
      <c r="AP790" s="47"/>
      <c r="AQ790" s="47"/>
      <c r="AR790" s="47"/>
      <c r="AS790" s="47"/>
      <c r="AT790" s="47"/>
      <c r="AU790" s="47"/>
      <c r="AV790" s="47"/>
      <c r="AW790" s="47"/>
      <c r="AX790" s="47"/>
      <c r="AY790" s="47"/>
      <c r="AZ790" s="47"/>
      <c r="BA790" s="47"/>
      <c r="BB790" s="47"/>
      <c r="BC790" s="47"/>
      <c r="BD790" s="47"/>
      <c r="BE790" s="47"/>
      <c r="BF790" s="47"/>
      <c r="BG790" s="47"/>
      <c r="BH790" s="47"/>
      <c r="BI790" s="47"/>
      <c r="BJ790" s="47"/>
      <c r="BK790" s="47"/>
      <c r="BL790" s="47"/>
      <c r="BM790" s="47"/>
      <c r="BN790" s="47"/>
      <c r="BO790" s="47"/>
      <c r="BP790" s="47"/>
      <c r="BQ790" s="47"/>
      <c r="BR790" s="47"/>
      <c r="BS790" s="47"/>
      <c r="BT790" s="47"/>
      <c r="BU790" s="47"/>
      <c r="BV790" s="47"/>
      <c r="BW790" s="47"/>
      <c r="BX790" s="47"/>
    </row>
    <row r="791" spans="1:76" s="59" customFormat="1" ht="17.25" customHeight="1" thickTop="1" thickBot="1" x14ac:dyDescent="0.35">
      <c r="A791" s="9"/>
      <c r="B791" s="233" t="s">
        <v>883</v>
      </c>
      <c r="C791" s="21"/>
      <c r="D791" s="28" t="s">
        <v>731</v>
      </c>
      <c r="E791" s="230"/>
      <c r="F791" s="246"/>
      <c r="G791" s="202"/>
      <c r="H791" s="152"/>
      <c r="I791" s="184"/>
      <c r="J791" s="235"/>
      <c r="K791" s="157"/>
      <c r="L791" s="32"/>
      <c r="M791" s="184"/>
      <c r="N791" s="32"/>
      <c r="O791" s="32"/>
      <c r="P791" s="113"/>
      <c r="Q791" s="230"/>
      <c r="R791" s="114"/>
      <c r="S791" s="36"/>
      <c r="T791" s="130"/>
      <c r="U791" s="109"/>
      <c r="V791" s="130"/>
      <c r="W791" s="230">
        <v>43383</v>
      </c>
      <c r="X791" s="248">
        <v>71400</v>
      </c>
      <c r="Y791" s="230">
        <v>43419</v>
      </c>
      <c r="Z791" s="248">
        <v>21600</v>
      </c>
      <c r="AA791" s="130"/>
      <c r="AB791" s="130"/>
      <c r="AC791" s="85">
        <f t="shared" si="25"/>
        <v>93000</v>
      </c>
      <c r="AD791" s="42"/>
      <c r="AE791" s="24"/>
      <c r="AF791" s="6">
        <f t="shared" si="26"/>
        <v>93000</v>
      </c>
      <c r="AG791" s="101"/>
      <c r="AH791" s="47"/>
      <c r="AI791" s="47"/>
      <c r="AJ791" s="47"/>
      <c r="AK791" s="47"/>
      <c r="AL791" s="47"/>
      <c r="AM791" s="47"/>
      <c r="AN791" s="47"/>
      <c r="AO791" s="47"/>
      <c r="AP791" s="47"/>
      <c r="AQ791" s="47"/>
      <c r="AR791" s="47"/>
      <c r="AS791" s="47"/>
      <c r="AT791" s="47"/>
      <c r="AU791" s="47"/>
      <c r="AV791" s="47"/>
      <c r="AW791" s="47"/>
      <c r="AX791" s="47"/>
      <c r="AY791" s="47"/>
      <c r="AZ791" s="47"/>
      <c r="BA791" s="47"/>
      <c r="BB791" s="47"/>
      <c r="BC791" s="47"/>
      <c r="BD791" s="47"/>
      <c r="BE791" s="47"/>
      <c r="BF791" s="47"/>
      <c r="BG791" s="47"/>
      <c r="BH791" s="47"/>
      <c r="BI791" s="47"/>
      <c r="BJ791" s="47"/>
      <c r="BK791" s="47"/>
      <c r="BL791" s="47"/>
      <c r="BM791" s="47"/>
      <c r="BN791" s="47"/>
      <c r="BO791" s="47"/>
      <c r="BP791" s="47"/>
      <c r="BQ791" s="47"/>
      <c r="BR791" s="47"/>
      <c r="BS791" s="47"/>
      <c r="BT791" s="47"/>
      <c r="BU791" s="47"/>
      <c r="BV791" s="47"/>
      <c r="BW791" s="47"/>
      <c r="BX791" s="47"/>
    </row>
    <row r="792" spans="1:76" s="59" customFormat="1" ht="17.25" customHeight="1" thickTop="1" thickBot="1" x14ac:dyDescent="0.35">
      <c r="A792" s="9"/>
      <c r="B792" s="233" t="s">
        <v>883</v>
      </c>
      <c r="C792" s="21"/>
      <c r="D792" s="28" t="s">
        <v>731</v>
      </c>
      <c r="E792" s="230"/>
      <c r="F792" s="246"/>
      <c r="G792" s="202"/>
      <c r="H792" s="152"/>
      <c r="I792" s="184"/>
      <c r="J792" s="235"/>
      <c r="K792" s="157"/>
      <c r="L792" s="32"/>
      <c r="M792" s="184"/>
      <c r="N792" s="32"/>
      <c r="O792" s="32"/>
      <c r="P792" s="113"/>
      <c r="Q792" s="230"/>
      <c r="R792" s="114"/>
      <c r="S792" s="36"/>
      <c r="T792" s="130"/>
      <c r="U792" s="109"/>
      <c r="V792" s="130"/>
      <c r="W792" s="230">
        <v>43383</v>
      </c>
      <c r="X792" s="248">
        <v>71400</v>
      </c>
      <c r="Y792" s="230">
        <v>43432</v>
      </c>
      <c r="Z792" s="248">
        <v>435000</v>
      </c>
      <c r="AA792" s="130"/>
      <c r="AB792" s="130"/>
      <c r="AC792" s="85">
        <f t="shared" si="25"/>
        <v>506400</v>
      </c>
      <c r="AD792" s="42"/>
      <c r="AE792" s="24"/>
      <c r="AF792" s="6">
        <f t="shared" si="26"/>
        <v>506400</v>
      </c>
      <c r="AG792" s="101"/>
      <c r="AH792" s="47"/>
      <c r="AI792" s="47"/>
      <c r="AJ792" s="47"/>
      <c r="AK792" s="47"/>
      <c r="AL792" s="47"/>
      <c r="AM792" s="47"/>
      <c r="AN792" s="47"/>
      <c r="AO792" s="47"/>
      <c r="AP792" s="47"/>
      <c r="AQ792" s="47"/>
      <c r="AR792" s="47"/>
      <c r="AS792" s="47"/>
      <c r="AT792" s="47"/>
      <c r="AU792" s="47"/>
      <c r="AV792" s="47"/>
      <c r="AW792" s="47"/>
      <c r="AX792" s="47"/>
      <c r="AY792" s="47"/>
      <c r="AZ792" s="47"/>
      <c r="BA792" s="47"/>
      <c r="BB792" s="47"/>
      <c r="BC792" s="47"/>
      <c r="BD792" s="47"/>
      <c r="BE792" s="47"/>
      <c r="BF792" s="47"/>
      <c r="BG792" s="47"/>
      <c r="BH792" s="47"/>
      <c r="BI792" s="47"/>
      <c r="BJ792" s="47"/>
      <c r="BK792" s="47"/>
      <c r="BL792" s="47"/>
      <c r="BM792" s="47"/>
      <c r="BN792" s="47"/>
      <c r="BO792" s="47"/>
      <c r="BP792" s="47"/>
      <c r="BQ792" s="47"/>
      <c r="BR792" s="47"/>
      <c r="BS792" s="47"/>
      <c r="BT792" s="47"/>
      <c r="BU792" s="47"/>
      <c r="BV792" s="47"/>
      <c r="BW792" s="47"/>
      <c r="BX792" s="47"/>
    </row>
    <row r="793" spans="1:76" s="59" customFormat="1" ht="17.25" customHeight="1" thickTop="1" thickBot="1" x14ac:dyDescent="0.35">
      <c r="A793" s="9"/>
      <c r="B793" s="233" t="s">
        <v>883</v>
      </c>
      <c r="C793" s="21"/>
      <c r="D793" s="28" t="s">
        <v>731</v>
      </c>
      <c r="E793" s="230"/>
      <c r="F793" s="246"/>
      <c r="G793" s="202"/>
      <c r="H793" s="168"/>
      <c r="I793" s="184"/>
      <c r="J793" s="235"/>
      <c r="K793" s="157"/>
      <c r="L793" s="167"/>
      <c r="M793" s="184"/>
      <c r="N793" s="167"/>
      <c r="O793" s="32"/>
      <c r="P793" s="113"/>
      <c r="Q793" s="230"/>
      <c r="R793" s="114"/>
      <c r="S793" s="36"/>
      <c r="T793" s="130"/>
      <c r="U793" s="109"/>
      <c r="V793" s="130"/>
      <c r="W793" s="230">
        <v>43403</v>
      </c>
      <c r="X793" s="248">
        <v>71400</v>
      </c>
      <c r="Y793" s="230">
        <v>43406</v>
      </c>
      <c r="Z793" s="248">
        <v>435000</v>
      </c>
      <c r="AA793" s="130"/>
      <c r="AB793" s="130"/>
      <c r="AC793" s="85">
        <f t="shared" si="25"/>
        <v>506400</v>
      </c>
      <c r="AD793" s="42"/>
      <c r="AE793" s="24"/>
      <c r="AF793" s="6">
        <f t="shared" si="26"/>
        <v>506400</v>
      </c>
      <c r="AG793" s="101"/>
      <c r="AH793" s="47"/>
      <c r="AI793" s="47"/>
      <c r="AJ793" s="47"/>
      <c r="AK793" s="47"/>
      <c r="AL793" s="47"/>
      <c r="AM793" s="47"/>
      <c r="AN793" s="47"/>
      <c r="AO793" s="47"/>
      <c r="AP793" s="47"/>
      <c r="AQ793" s="47"/>
      <c r="AR793" s="47"/>
      <c r="AS793" s="47"/>
      <c r="AT793" s="47"/>
      <c r="AU793" s="47"/>
      <c r="AV793" s="47"/>
      <c r="AW793" s="47"/>
      <c r="AX793" s="47"/>
      <c r="AY793" s="47"/>
      <c r="AZ793" s="47"/>
      <c r="BA793" s="47"/>
      <c r="BB793" s="47"/>
      <c r="BC793" s="47"/>
      <c r="BD793" s="47"/>
      <c r="BE793" s="47"/>
      <c r="BF793" s="47"/>
      <c r="BG793" s="47"/>
      <c r="BH793" s="47"/>
      <c r="BI793" s="47"/>
      <c r="BJ793" s="47"/>
      <c r="BK793" s="47"/>
      <c r="BL793" s="47"/>
      <c r="BM793" s="47"/>
      <c r="BN793" s="47"/>
      <c r="BO793" s="47"/>
      <c r="BP793" s="47"/>
      <c r="BQ793" s="47"/>
      <c r="BR793" s="47"/>
      <c r="BS793" s="47"/>
      <c r="BT793" s="47"/>
      <c r="BU793" s="47"/>
      <c r="BV793" s="47"/>
      <c r="BW793" s="47"/>
      <c r="BX793" s="47"/>
    </row>
    <row r="794" spans="1:76" s="59" customFormat="1" ht="17.25" customHeight="1" thickTop="1" thickBot="1" x14ac:dyDescent="0.35">
      <c r="A794" s="9"/>
      <c r="B794" s="233" t="s">
        <v>883</v>
      </c>
      <c r="C794" s="21"/>
      <c r="D794" s="28" t="s">
        <v>731</v>
      </c>
      <c r="E794" s="230"/>
      <c r="F794" s="170"/>
      <c r="G794" s="230"/>
      <c r="H794" s="168"/>
      <c r="I794" s="184"/>
      <c r="J794" s="150"/>
      <c r="K794" s="230"/>
      <c r="L794" s="246"/>
      <c r="M794" s="184"/>
      <c r="N794" s="167"/>
      <c r="O794" s="32"/>
      <c r="P794" s="113"/>
      <c r="Q794" s="230"/>
      <c r="R794" s="114"/>
      <c r="S794" s="36"/>
      <c r="T794" s="130"/>
      <c r="U794" s="109"/>
      <c r="V794" s="130"/>
      <c r="W794" s="230">
        <v>43392</v>
      </c>
      <c r="X794" s="248">
        <v>71400</v>
      </c>
      <c r="Y794" s="230">
        <v>43420</v>
      </c>
      <c r="Z794" s="248">
        <v>88200</v>
      </c>
      <c r="AA794" s="130"/>
      <c r="AB794" s="130"/>
      <c r="AC794" s="85">
        <f t="shared" si="25"/>
        <v>159600</v>
      </c>
      <c r="AD794" s="42"/>
      <c r="AE794" s="24"/>
      <c r="AF794" s="6">
        <f t="shared" si="26"/>
        <v>159600</v>
      </c>
      <c r="AG794" s="101"/>
      <c r="AH794" s="47"/>
      <c r="AI794" s="47"/>
      <c r="AJ794" s="47"/>
      <c r="AK794" s="47"/>
      <c r="AL794" s="47"/>
      <c r="AM794" s="47"/>
      <c r="AN794" s="47"/>
      <c r="AO794" s="47"/>
      <c r="AP794" s="47"/>
      <c r="AQ794" s="47"/>
      <c r="AR794" s="47"/>
      <c r="AS794" s="47"/>
      <c r="AT794" s="47"/>
      <c r="AU794" s="47"/>
      <c r="AV794" s="47"/>
      <c r="AW794" s="47"/>
      <c r="AX794" s="47"/>
      <c r="AY794" s="47"/>
      <c r="AZ794" s="47"/>
      <c r="BA794" s="47"/>
      <c r="BB794" s="47"/>
      <c r="BC794" s="47"/>
      <c r="BD794" s="47"/>
      <c r="BE794" s="47"/>
      <c r="BF794" s="47"/>
      <c r="BG794" s="47"/>
      <c r="BH794" s="47"/>
      <c r="BI794" s="47"/>
      <c r="BJ794" s="47"/>
      <c r="BK794" s="47"/>
      <c r="BL794" s="47"/>
      <c r="BM794" s="47"/>
      <c r="BN794" s="47"/>
      <c r="BO794" s="47"/>
      <c r="BP794" s="47"/>
      <c r="BQ794" s="47"/>
      <c r="BR794" s="47"/>
      <c r="BS794" s="47"/>
      <c r="BT794" s="47"/>
      <c r="BU794" s="47"/>
      <c r="BV794" s="47"/>
      <c r="BW794" s="47"/>
      <c r="BX794" s="47"/>
    </row>
    <row r="795" spans="1:76" s="59" customFormat="1" ht="17.25" customHeight="1" thickTop="1" thickBot="1" x14ac:dyDescent="0.35">
      <c r="A795" s="9"/>
      <c r="B795" s="28" t="s">
        <v>53</v>
      </c>
      <c r="C795" s="21"/>
      <c r="D795" s="28" t="s">
        <v>431</v>
      </c>
      <c r="E795" s="230">
        <v>43124</v>
      </c>
      <c r="F795" s="246">
        <v>472222</v>
      </c>
      <c r="G795" s="202"/>
      <c r="H795" s="152"/>
      <c r="I795" s="184"/>
      <c r="J795" s="150"/>
      <c r="K795" s="157"/>
      <c r="L795" s="32"/>
      <c r="M795" s="184"/>
      <c r="N795" s="32"/>
      <c r="O795" s="32"/>
      <c r="P795" s="113"/>
      <c r="Q795" s="230"/>
      <c r="R795" s="114"/>
      <c r="S795" s="36"/>
      <c r="T795" s="130"/>
      <c r="U795" s="109"/>
      <c r="V795" s="130"/>
      <c r="W795" s="31"/>
      <c r="X795" s="130"/>
      <c r="Y795" s="201"/>
      <c r="Z795" s="130"/>
      <c r="AA795" s="130"/>
      <c r="AB795" s="130"/>
      <c r="AC795" s="85">
        <f t="shared" si="25"/>
        <v>472222</v>
      </c>
      <c r="AD795" s="42"/>
      <c r="AE795" s="24"/>
      <c r="AF795" s="6">
        <f t="shared" si="26"/>
        <v>472222</v>
      </c>
      <c r="AG795" s="101"/>
      <c r="AH795" s="47"/>
      <c r="AI795" s="47"/>
      <c r="AJ795" s="47"/>
      <c r="AK795" s="47"/>
      <c r="AL795" s="47"/>
      <c r="AM795" s="47"/>
      <c r="AN795" s="47"/>
      <c r="AO795" s="47"/>
      <c r="AP795" s="47"/>
      <c r="AQ795" s="47"/>
      <c r="AR795" s="47"/>
      <c r="AS795" s="47"/>
      <c r="AT795" s="47"/>
      <c r="AU795" s="47"/>
      <c r="AV795" s="47"/>
      <c r="AW795" s="47"/>
      <c r="AX795" s="47"/>
      <c r="AY795" s="47"/>
      <c r="AZ795" s="47"/>
      <c r="BA795" s="47"/>
      <c r="BB795" s="47"/>
      <c r="BC795" s="47"/>
      <c r="BD795" s="47"/>
      <c r="BE795" s="47"/>
      <c r="BF795" s="47"/>
      <c r="BG795" s="47"/>
      <c r="BH795" s="47"/>
      <c r="BI795" s="47"/>
      <c r="BJ795" s="47"/>
      <c r="BK795" s="47"/>
      <c r="BL795" s="47"/>
      <c r="BM795" s="47"/>
      <c r="BN795" s="47"/>
      <c r="BO795" s="47"/>
      <c r="BP795" s="47"/>
      <c r="BQ795" s="47"/>
      <c r="BR795" s="47"/>
      <c r="BS795" s="47"/>
      <c r="BT795" s="47"/>
      <c r="BU795" s="47"/>
      <c r="BV795" s="47"/>
      <c r="BW795" s="47"/>
      <c r="BX795" s="47"/>
    </row>
    <row r="796" spans="1:76" s="59" customFormat="1" ht="17.25" customHeight="1" thickTop="1" thickBot="1" x14ac:dyDescent="0.35">
      <c r="A796" s="9"/>
      <c r="B796" s="233" t="s">
        <v>722</v>
      </c>
      <c r="C796" s="21"/>
      <c r="D796" s="28" t="s">
        <v>305</v>
      </c>
      <c r="E796" s="230"/>
      <c r="F796" s="170"/>
      <c r="G796" s="202"/>
      <c r="H796" s="168"/>
      <c r="I796" s="230">
        <v>43178</v>
      </c>
      <c r="J796" s="246">
        <v>126166.04</v>
      </c>
      <c r="K796" s="230"/>
      <c r="L796" s="246"/>
      <c r="M796" s="184">
        <v>43236</v>
      </c>
      <c r="N796" s="246">
        <v>3802.73</v>
      </c>
      <c r="O796" s="32"/>
      <c r="P796" s="113"/>
      <c r="Q796" s="230"/>
      <c r="R796" s="114"/>
      <c r="S796" s="36"/>
      <c r="T796" s="130"/>
      <c r="U796" s="109"/>
      <c r="V796" s="130"/>
      <c r="W796" s="230">
        <v>43381</v>
      </c>
      <c r="X796" s="248">
        <v>24000</v>
      </c>
      <c r="Y796" s="201"/>
      <c r="Z796" s="130"/>
      <c r="AA796" s="130"/>
      <c r="AB796" s="130"/>
      <c r="AC796" s="85">
        <f t="shared" si="25"/>
        <v>153968.76999999999</v>
      </c>
      <c r="AD796" s="42"/>
      <c r="AE796" s="24"/>
      <c r="AF796" s="6">
        <f t="shared" si="26"/>
        <v>153968.76999999999</v>
      </c>
      <c r="AG796" s="101"/>
      <c r="AH796" s="47"/>
      <c r="AI796" s="47"/>
      <c r="AJ796" s="47"/>
      <c r="AK796" s="47"/>
      <c r="AL796" s="47"/>
      <c r="AM796" s="47"/>
      <c r="AN796" s="47"/>
      <c r="AO796" s="47"/>
      <c r="AP796" s="47"/>
      <c r="AQ796" s="47"/>
      <c r="AR796" s="47"/>
      <c r="AS796" s="47"/>
      <c r="AT796" s="47"/>
      <c r="AU796" s="47"/>
      <c r="AV796" s="47"/>
      <c r="AW796" s="47"/>
      <c r="AX796" s="47"/>
      <c r="AY796" s="47"/>
      <c r="AZ796" s="47"/>
      <c r="BA796" s="47"/>
      <c r="BB796" s="47"/>
      <c r="BC796" s="47"/>
      <c r="BD796" s="47"/>
      <c r="BE796" s="47"/>
      <c r="BF796" s="47"/>
      <c r="BG796" s="47"/>
      <c r="BH796" s="47"/>
      <c r="BI796" s="47"/>
      <c r="BJ796" s="47"/>
      <c r="BK796" s="47"/>
      <c r="BL796" s="47"/>
      <c r="BM796" s="47"/>
      <c r="BN796" s="47"/>
      <c r="BO796" s="47"/>
      <c r="BP796" s="47"/>
      <c r="BQ796" s="47"/>
      <c r="BR796" s="47"/>
      <c r="BS796" s="47"/>
      <c r="BT796" s="47"/>
      <c r="BU796" s="47"/>
      <c r="BV796" s="47"/>
      <c r="BW796" s="47"/>
      <c r="BX796" s="47"/>
    </row>
    <row r="797" spans="1:76" s="59" customFormat="1" ht="17.25" customHeight="1" thickTop="1" thickBot="1" x14ac:dyDescent="0.35">
      <c r="A797" s="9"/>
      <c r="B797" s="28" t="s">
        <v>50</v>
      </c>
      <c r="C797" s="21"/>
      <c r="D797" s="28" t="s">
        <v>728</v>
      </c>
      <c r="E797" s="230"/>
      <c r="F797" s="170"/>
      <c r="G797" s="202"/>
      <c r="H797" s="168"/>
      <c r="I797" s="230"/>
      <c r="J797" s="246"/>
      <c r="K797" s="230"/>
      <c r="L797" s="246"/>
      <c r="M797" s="184"/>
      <c r="N797" s="246"/>
      <c r="O797" s="32"/>
      <c r="P797" s="113"/>
      <c r="Q797" s="230"/>
      <c r="R797" s="114"/>
      <c r="S797" s="36"/>
      <c r="T797" s="130"/>
      <c r="U797" s="109"/>
      <c r="V797" s="130"/>
      <c r="W797" s="230">
        <v>43382</v>
      </c>
      <c r="X797" s="248">
        <v>11905.52</v>
      </c>
      <c r="Y797" s="201"/>
      <c r="Z797" s="130"/>
      <c r="AA797" s="130"/>
      <c r="AB797" s="130"/>
      <c r="AC797" s="85">
        <f t="shared" si="25"/>
        <v>11905.52</v>
      </c>
      <c r="AD797" s="42"/>
      <c r="AE797" s="24"/>
      <c r="AF797" s="6">
        <f t="shared" si="26"/>
        <v>11905.52</v>
      </c>
      <c r="AG797" s="101"/>
      <c r="AH797" s="47"/>
      <c r="AI797" s="47"/>
      <c r="AJ797" s="47"/>
      <c r="AK797" s="47"/>
      <c r="AL797" s="47"/>
      <c r="AM797" s="47"/>
      <c r="AN797" s="47"/>
      <c r="AO797" s="47"/>
      <c r="AP797" s="47"/>
      <c r="AQ797" s="47"/>
      <c r="AR797" s="47"/>
      <c r="AS797" s="47"/>
      <c r="AT797" s="47"/>
      <c r="AU797" s="47"/>
      <c r="AV797" s="47"/>
      <c r="AW797" s="47"/>
      <c r="AX797" s="47"/>
      <c r="AY797" s="47"/>
      <c r="AZ797" s="47"/>
      <c r="BA797" s="47"/>
      <c r="BB797" s="47"/>
      <c r="BC797" s="47"/>
      <c r="BD797" s="47"/>
      <c r="BE797" s="47"/>
      <c r="BF797" s="47"/>
      <c r="BG797" s="47"/>
      <c r="BH797" s="47"/>
      <c r="BI797" s="47"/>
      <c r="BJ797" s="47"/>
      <c r="BK797" s="47"/>
      <c r="BL797" s="47"/>
      <c r="BM797" s="47"/>
      <c r="BN797" s="47"/>
      <c r="BO797" s="47"/>
      <c r="BP797" s="47"/>
      <c r="BQ797" s="47"/>
      <c r="BR797" s="47"/>
      <c r="BS797" s="47"/>
      <c r="BT797" s="47"/>
      <c r="BU797" s="47"/>
      <c r="BV797" s="47"/>
      <c r="BW797" s="47"/>
      <c r="BX797" s="47"/>
    </row>
    <row r="798" spans="1:76" s="59" customFormat="1" ht="17.25" customHeight="1" thickTop="1" thickBot="1" x14ac:dyDescent="0.35">
      <c r="A798" s="9"/>
      <c r="B798" s="28" t="s">
        <v>62</v>
      </c>
      <c r="C798" s="21"/>
      <c r="D798" s="28" t="s">
        <v>303</v>
      </c>
      <c r="E798" s="230"/>
      <c r="F798" s="171"/>
      <c r="G798" s="230"/>
      <c r="H798" s="168"/>
      <c r="I798" s="230">
        <v>43178</v>
      </c>
      <c r="J798" s="246">
        <v>100000</v>
      </c>
      <c r="K798" s="157"/>
      <c r="L798" s="32"/>
      <c r="M798" s="184"/>
      <c r="N798" s="32"/>
      <c r="O798" s="32"/>
      <c r="P798" s="113"/>
      <c r="Q798" s="230"/>
      <c r="R798" s="114"/>
      <c r="S798" s="36"/>
      <c r="T798" s="130"/>
      <c r="U798" s="109"/>
      <c r="V798" s="130"/>
      <c r="W798" s="31"/>
      <c r="X798" s="130"/>
      <c r="Y798" s="201"/>
      <c r="Z798" s="130"/>
      <c r="AA798" s="130"/>
      <c r="AB798" s="130"/>
      <c r="AC798" s="85">
        <f t="shared" si="25"/>
        <v>100000</v>
      </c>
      <c r="AD798" s="42"/>
      <c r="AE798" s="24"/>
      <c r="AF798" s="6">
        <f t="shared" si="26"/>
        <v>100000</v>
      </c>
      <c r="AG798" s="101"/>
      <c r="AH798" s="47"/>
      <c r="AI798" s="47"/>
      <c r="AJ798" s="47"/>
      <c r="AK798" s="47"/>
      <c r="AL798" s="47"/>
      <c r="AM798" s="47"/>
      <c r="AN798" s="47"/>
      <c r="AO798" s="47"/>
      <c r="AP798" s="47"/>
      <c r="AQ798" s="47"/>
      <c r="AR798" s="47"/>
      <c r="AS798" s="47"/>
      <c r="AT798" s="47"/>
      <c r="AU798" s="47"/>
      <c r="AV798" s="47"/>
      <c r="AW798" s="47"/>
      <c r="AX798" s="47"/>
      <c r="AY798" s="47"/>
      <c r="AZ798" s="47"/>
      <c r="BA798" s="47"/>
      <c r="BB798" s="47"/>
      <c r="BC798" s="47"/>
      <c r="BD798" s="47"/>
      <c r="BE798" s="47"/>
      <c r="BF798" s="47"/>
      <c r="BG798" s="47"/>
      <c r="BH798" s="47"/>
      <c r="BI798" s="47"/>
      <c r="BJ798" s="47"/>
      <c r="BK798" s="47"/>
      <c r="BL798" s="47"/>
      <c r="BM798" s="47"/>
      <c r="BN798" s="47"/>
      <c r="BO798" s="47"/>
      <c r="BP798" s="47"/>
      <c r="BQ798" s="47"/>
      <c r="BR798" s="47"/>
      <c r="BS798" s="47"/>
      <c r="BT798" s="47"/>
      <c r="BU798" s="47"/>
      <c r="BV798" s="47"/>
      <c r="BW798" s="47"/>
      <c r="BX798" s="47"/>
    </row>
    <row r="799" spans="1:76" s="59" customFormat="1" ht="17.25" customHeight="1" thickTop="1" thickBot="1" x14ac:dyDescent="0.35">
      <c r="A799" s="9"/>
      <c r="B799" s="233" t="s">
        <v>366</v>
      </c>
      <c r="C799" s="21"/>
      <c r="D799" s="28" t="s">
        <v>365</v>
      </c>
      <c r="E799" s="230"/>
      <c r="F799" s="171"/>
      <c r="G799" s="230"/>
      <c r="H799" s="168"/>
      <c r="I799" s="230"/>
      <c r="J799" s="150"/>
      <c r="K799" s="230">
        <v>43215</v>
      </c>
      <c r="L799" s="246">
        <v>413895</v>
      </c>
      <c r="M799" s="184"/>
      <c r="N799" s="32"/>
      <c r="O799" s="32"/>
      <c r="P799" s="113"/>
      <c r="Q799" s="230"/>
      <c r="R799" s="114"/>
      <c r="S799" s="36"/>
      <c r="T799" s="130"/>
      <c r="U799" s="109"/>
      <c r="V799" s="130"/>
      <c r="W799" s="31"/>
      <c r="X799" s="130"/>
      <c r="Y799" s="201"/>
      <c r="Z799" s="130"/>
      <c r="AA799" s="130"/>
      <c r="AB799" s="130"/>
      <c r="AC799" s="85">
        <f t="shared" si="25"/>
        <v>413895</v>
      </c>
      <c r="AD799" s="42"/>
      <c r="AE799" s="24"/>
      <c r="AF799" s="6">
        <f t="shared" si="26"/>
        <v>413895</v>
      </c>
      <c r="AG799" s="101"/>
      <c r="AH799" s="47"/>
      <c r="AI799" s="47"/>
      <c r="AJ799" s="47"/>
      <c r="AK799" s="47"/>
      <c r="AL799" s="47"/>
      <c r="AM799" s="47"/>
      <c r="AN799" s="47"/>
      <c r="AO799" s="47"/>
      <c r="AP799" s="47"/>
      <c r="AQ799" s="47"/>
      <c r="AR799" s="47"/>
      <c r="AS799" s="47"/>
      <c r="AT799" s="47"/>
      <c r="AU799" s="47"/>
      <c r="AV799" s="47"/>
      <c r="AW799" s="47"/>
      <c r="AX799" s="47"/>
      <c r="AY799" s="47"/>
      <c r="AZ799" s="47"/>
      <c r="BA799" s="47"/>
      <c r="BB799" s="47"/>
      <c r="BC799" s="47"/>
      <c r="BD799" s="47"/>
      <c r="BE799" s="47"/>
      <c r="BF799" s="47"/>
      <c r="BG799" s="47"/>
      <c r="BH799" s="47"/>
      <c r="BI799" s="47"/>
      <c r="BJ799" s="47"/>
      <c r="BK799" s="47"/>
      <c r="BL799" s="47"/>
      <c r="BM799" s="47"/>
      <c r="BN799" s="47"/>
      <c r="BO799" s="47"/>
      <c r="BP799" s="47"/>
      <c r="BQ799" s="47"/>
      <c r="BR799" s="47"/>
      <c r="BS799" s="47"/>
      <c r="BT799" s="47"/>
      <c r="BU799" s="47"/>
      <c r="BV799" s="47"/>
      <c r="BW799" s="47"/>
      <c r="BX799" s="47"/>
    </row>
    <row r="800" spans="1:76" s="59" customFormat="1" ht="17.25" customHeight="1" thickTop="1" thickBot="1" x14ac:dyDescent="0.35">
      <c r="A800" s="9"/>
      <c r="B800" s="28" t="s">
        <v>522</v>
      </c>
      <c r="C800" s="21"/>
      <c r="D800" s="28" t="s">
        <v>84</v>
      </c>
      <c r="E800" s="230">
        <v>43123</v>
      </c>
      <c r="F800" s="167">
        <v>10308</v>
      </c>
      <c r="G800" s="202"/>
      <c r="H800" s="152"/>
      <c r="I800" s="184"/>
      <c r="J800" s="150"/>
      <c r="K800" s="157"/>
      <c r="L800" s="32"/>
      <c r="M800" s="184"/>
      <c r="N800" s="32"/>
      <c r="O800" s="230">
        <v>43278</v>
      </c>
      <c r="P800" s="246">
        <v>1320.2</v>
      </c>
      <c r="Q800" s="230"/>
      <c r="R800" s="114"/>
      <c r="S800" s="36"/>
      <c r="T800" s="130"/>
      <c r="U800" s="109"/>
      <c r="V800" s="130"/>
      <c r="W800" s="31"/>
      <c r="X800" s="130"/>
      <c r="Y800" s="201"/>
      <c r="Z800" s="130"/>
      <c r="AA800" s="130"/>
      <c r="AB800" s="130"/>
      <c r="AC800" s="85">
        <f t="shared" si="25"/>
        <v>11628.2</v>
      </c>
      <c r="AD800" s="42"/>
      <c r="AE800" s="24"/>
      <c r="AF800" s="6">
        <f t="shared" si="26"/>
        <v>11628.2</v>
      </c>
      <c r="AG800" s="101"/>
      <c r="AH800" s="47"/>
      <c r="AI800" s="47"/>
      <c r="AJ800" s="47"/>
      <c r="AK800" s="47"/>
      <c r="AL800" s="47"/>
      <c r="AM800" s="47"/>
      <c r="AN800" s="47"/>
      <c r="AO800" s="47"/>
      <c r="AP800" s="47"/>
      <c r="AQ800" s="47"/>
      <c r="AR800" s="47"/>
      <c r="AS800" s="47"/>
      <c r="AT800" s="47"/>
      <c r="AU800" s="47"/>
      <c r="AV800" s="47"/>
      <c r="AW800" s="47"/>
      <c r="AX800" s="47"/>
      <c r="AY800" s="47"/>
      <c r="AZ800" s="47"/>
      <c r="BA800" s="47"/>
      <c r="BB800" s="47"/>
      <c r="BC800" s="47"/>
      <c r="BD800" s="47"/>
      <c r="BE800" s="47"/>
      <c r="BF800" s="47"/>
      <c r="BG800" s="47"/>
      <c r="BH800" s="47"/>
      <c r="BI800" s="47"/>
      <c r="BJ800" s="47"/>
      <c r="BK800" s="47"/>
      <c r="BL800" s="47"/>
      <c r="BM800" s="47"/>
      <c r="BN800" s="47"/>
      <c r="BO800" s="47"/>
      <c r="BP800" s="47"/>
      <c r="BQ800" s="47"/>
      <c r="BR800" s="47"/>
      <c r="BS800" s="47"/>
      <c r="BT800" s="47"/>
      <c r="BU800" s="47"/>
      <c r="BV800" s="47"/>
      <c r="BW800" s="47"/>
      <c r="BX800" s="47"/>
    </row>
    <row r="801" spans="1:76" s="59" customFormat="1" ht="17.25" customHeight="1" thickTop="1" thickBot="1" x14ac:dyDescent="0.35">
      <c r="A801" s="9"/>
      <c r="B801" s="28" t="s">
        <v>522</v>
      </c>
      <c r="C801" s="21"/>
      <c r="D801" s="28" t="s">
        <v>84</v>
      </c>
      <c r="E801" s="230">
        <v>43117</v>
      </c>
      <c r="F801" s="246">
        <v>4510</v>
      </c>
      <c r="G801" s="202"/>
      <c r="H801" s="168"/>
      <c r="I801" s="184"/>
      <c r="J801" s="150"/>
      <c r="K801" s="157"/>
      <c r="L801" s="32"/>
      <c r="M801" s="184"/>
      <c r="N801" s="32"/>
      <c r="O801" s="32"/>
      <c r="P801" s="113"/>
      <c r="Q801" s="230"/>
      <c r="R801" s="114"/>
      <c r="S801" s="36"/>
      <c r="T801" s="130"/>
      <c r="U801" s="109"/>
      <c r="V801" s="130"/>
      <c r="W801" s="31"/>
      <c r="X801" s="130"/>
      <c r="Y801" s="201"/>
      <c r="Z801" s="130"/>
      <c r="AA801" s="130"/>
      <c r="AB801" s="130"/>
      <c r="AC801" s="85">
        <f t="shared" si="25"/>
        <v>4510</v>
      </c>
      <c r="AD801" s="42"/>
      <c r="AE801" s="24"/>
      <c r="AF801" s="6">
        <f t="shared" si="26"/>
        <v>4510</v>
      </c>
      <c r="AG801" s="101"/>
      <c r="AH801" s="47"/>
      <c r="AI801" s="47"/>
      <c r="AJ801" s="47"/>
      <c r="AK801" s="47"/>
      <c r="AL801" s="47"/>
      <c r="AM801" s="47"/>
      <c r="AN801" s="47"/>
      <c r="AO801" s="47"/>
      <c r="AP801" s="47"/>
      <c r="AQ801" s="47"/>
      <c r="AR801" s="47"/>
      <c r="AS801" s="47"/>
      <c r="AT801" s="47"/>
      <c r="AU801" s="47"/>
      <c r="AV801" s="47"/>
      <c r="AW801" s="47"/>
      <c r="AX801" s="47"/>
      <c r="AY801" s="47"/>
      <c r="AZ801" s="47"/>
      <c r="BA801" s="47"/>
      <c r="BB801" s="47"/>
      <c r="BC801" s="47"/>
      <c r="BD801" s="47"/>
      <c r="BE801" s="47"/>
      <c r="BF801" s="47"/>
      <c r="BG801" s="47"/>
      <c r="BH801" s="47"/>
      <c r="BI801" s="47"/>
      <c r="BJ801" s="47"/>
      <c r="BK801" s="47"/>
      <c r="BL801" s="47"/>
      <c r="BM801" s="47"/>
      <c r="BN801" s="47"/>
      <c r="BO801" s="47"/>
      <c r="BP801" s="47"/>
      <c r="BQ801" s="47"/>
      <c r="BR801" s="47"/>
      <c r="BS801" s="47"/>
      <c r="BT801" s="47"/>
      <c r="BU801" s="47"/>
      <c r="BV801" s="47"/>
      <c r="BW801" s="47"/>
      <c r="BX801" s="47"/>
    </row>
    <row r="802" spans="1:76" s="59" customFormat="1" ht="17.25" customHeight="1" thickTop="1" thickBot="1" x14ac:dyDescent="0.35">
      <c r="A802" s="9"/>
      <c r="B802" s="28" t="s">
        <v>762</v>
      </c>
      <c r="C802" s="21"/>
      <c r="D802" s="28" t="s">
        <v>761</v>
      </c>
      <c r="E802" s="230"/>
      <c r="F802" s="246"/>
      <c r="G802" s="202"/>
      <c r="H802" s="168"/>
      <c r="I802" s="184"/>
      <c r="J802" s="150"/>
      <c r="K802" s="157"/>
      <c r="L802" s="32"/>
      <c r="M802" s="184"/>
      <c r="N802" s="32"/>
      <c r="O802" s="32"/>
      <c r="P802" s="113"/>
      <c r="Q802" s="230"/>
      <c r="R802" s="114"/>
      <c r="S802" s="36"/>
      <c r="T802" s="130"/>
      <c r="U802" s="109"/>
      <c r="V802" s="130"/>
      <c r="W802" s="31"/>
      <c r="X802" s="130"/>
      <c r="Y802" s="230">
        <v>43410</v>
      </c>
      <c r="Z802" s="248">
        <v>47977.599999999999</v>
      </c>
      <c r="AA802" s="230">
        <v>43438</v>
      </c>
      <c r="AB802" s="248">
        <v>30114.04</v>
      </c>
      <c r="AC802" s="85">
        <f t="shared" si="25"/>
        <v>78091.64</v>
      </c>
      <c r="AD802" s="42"/>
      <c r="AE802" s="24"/>
      <c r="AF802" s="6">
        <f t="shared" si="26"/>
        <v>78091.64</v>
      </c>
      <c r="AG802" s="101"/>
      <c r="AH802" s="47"/>
      <c r="AI802" s="47"/>
      <c r="AJ802" s="47"/>
      <c r="AK802" s="47"/>
      <c r="AL802" s="47"/>
      <c r="AM802" s="47"/>
      <c r="AN802" s="47"/>
      <c r="AO802" s="47"/>
      <c r="AP802" s="47"/>
      <c r="AQ802" s="47"/>
      <c r="AR802" s="47"/>
      <c r="AS802" s="47"/>
      <c r="AT802" s="47"/>
      <c r="AU802" s="47"/>
      <c r="AV802" s="47"/>
      <c r="AW802" s="47"/>
      <c r="AX802" s="47"/>
      <c r="AY802" s="47"/>
      <c r="AZ802" s="47"/>
      <c r="BA802" s="47"/>
      <c r="BB802" s="47"/>
      <c r="BC802" s="47"/>
      <c r="BD802" s="47"/>
      <c r="BE802" s="47"/>
      <c r="BF802" s="47"/>
      <c r="BG802" s="47"/>
      <c r="BH802" s="47"/>
      <c r="BI802" s="47"/>
      <c r="BJ802" s="47"/>
      <c r="BK802" s="47"/>
      <c r="BL802" s="47"/>
      <c r="BM802" s="47"/>
      <c r="BN802" s="47"/>
      <c r="BO802" s="47"/>
      <c r="BP802" s="47"/>
      <c r="BQ802" s="47"/>
      <c r="BR802" s="47"/>
      <c r="BS802" s="47"/>
      <c r="BT802" s="47"/>
      <c r="BU802" s="47"/>
      <c r="BV802" s="47"/>
      <c r="BW802" s="47"/>
      <c r="BX802" s="47"/>
    </row>
    <row r="803" spans="1:76" s="59" customFormat="1" ht="17.25" customHeight="1" thickTop="1" thickBot="1" x14ac:dyDescent="0.35">
      <c r="A803" s="9"/>
      <c r="B803" s="28" t="s">
        <v>173</v>
      </c>
      <c r="C803" s="51"/>
      <c r="D803" s="28" t="s">
        <v>104</v>
      </c>
      <c r="E803" s="230">
        <v>43112</v>
      </c>
      <c r="F803" s="246">
        <v>20534.580000000002</v>
      </c>
      <c r="G803" s="184"/>
      <c r="H803" s="32"/>
      <c r="I803" s="184"/>
      <c r="J803" s="150"/>
      <c r="K803" s="157"/>
      <c r="L803" s="32"/>
      <c r="M803" s="184"/>
      <c r="N803" s="32"/>
      <c r="O803" s="115"/>
      <c r="P803" s="113"/>
      <c r="Q803" s="230"/>
      <c r="R803" s="114"/>
      <c r="S803" s="36"/>
      <c r="T803" s="130"/>
      <c r="U803" s="109"/>
      <c r="V803" s="130"/>
      <c r="W803" s="31"/>
      <c r="X803" s="130"/>
      <c r="Y803" s="201"/>
      <c r="Z803" s="130"/>
      <c r="AA803" s="130"/>
      <c r="AB803" s="130"/>
      <c r="AC803" s="85">
        <f t="shared" si="25"/>
        <v>20534.580000000002</v>
      </c>
      <c r="AD803" s="42"/>
      <c r="AE803" s="24"/>
      <c r="AF803" s="6">
        <f t="shared" si="26"/>
        <v>20534.580000000002</v>
      </c>
      <c r="AG803" s="101"/>
      <c r="AH803" s="47"/>
      <c r="AI803" s="47"/>
      <c r="AJ803" s="47"/>
      <c r="AK803" s="47"/>
      <c r="AL803" s="47"/>
      <c r="AM803" s="47"/>
      <c r="AN803" s="47"/>
      <c r="AO803" s="47"/>
      <c r="AP803" s="47"/>
      <c r="AQ803" s="47"/>
      <c r="AR803" s="47"/>
      <c r="AS803" s="47"/>
      <c r="AT803" s="47"/>
      <c r="AU803" s="47"/>
      <c r="AV803" s="47"/>
      <c r="AW803" s="47"/>
      <c r="AX803" s="47"/>
      <c r="AY803" s="47"/>
      <c r="AZ803" s="47"/>
      <c r="BA803" s="47"/>
      <c r="BB803" s="47"/>
      <c r="BC803" s="47"/>
      <c r="BD803" s="47"/>
      <c r="BE803" s="47"/>
      <c r="BF803" s="47"/>
      <c r="BG803" s="47"/>
      <c r="BH803" s="47"/>
      <c r="BI803" s="47"/>
      <c r="BJ803" s="47"/>
      <c r="BK803" s="47"/>
      <c r="BL803" s="47"/>
      <c r="BM803" s="47"/>
      <c r="BN803" s="47"/>
      <c r="BO803" s="47"/>
      <c r="BP803" s="47"/>
      <c r="BQ803" s="47"/>
      <c r="BR803" s="47"/>
      <c r="BS803" s="47"/>
      <c r="BT803" s="47"/>
      <c r="BU803" s="47"/>
      <c r="BV803" s="47"/>
      <c r="BW803" s="47"/>
      <c r="BX803" s="47"/>
    </row>
    <row r="804" spans="1:76" s="59" customFormat="1" ht="17.25" customHeight="1" thickTop="1" thickBot="1" x14ac:dyDescent="0.35">
      <c r="A804" s="9"/>
      <c r="B804" s="28" t="s">
        <v>54</v>
      </c>
      <c r="C804" s="51"/>
      <c r="D804" s="28" t="s">
        <v>104</v>
      </c>
      <c r="E804" s="230"/>
      <c r="F804" s="170"/>
      <c r="G804" s="230">
        <v>43133</v>
      </c>
      <c r="H804" s="246">
        <v>56720.4</v>
      </c>
      <c r="I804" s="184"/>
      <c r="J804" s="150"/>
      <c r="K804" s="157"/>
      <c r="L804" s="32"/>
      <c r="M804" s="184"/>
      <c r="N804" s="32"/>
      <c r="O804" s="115"/>
      <c r="P804" s="113"/>
      <c r="Q804" s="230"/>
      <c r="R804" s="114"/>
      <c r="S804" s="36"/>
      <c r="T804" s="130"/>
      <c r="U804" s="109"/>
      <c r="V804" s="130"/>
      <c r="W804" s="31"/>
      <c r="X804" s="130"/>
      <c r="Y804" s="201"/>
      <c r="Z804" s="130"/>
      <c r="AA804" s="130"/>
      <c r="AB804" s="130"/>
      <c r="AC804" s="85">
        <f t="shared" si="25"/>
        <v>56720.4</v>
      </c>
      <c r="AD804" s="42"/>
      <c r="AE804" s="24"/>
      <c r="AF804" s="6">
        <f t="shared" si="26"/>
        <v>56720.4</v>
      </c>
      <c r="AG804" s="101"/>
      <c r="AH804" s="47"/>
      <c r="AI804" s="47"/>
      <c r="AJ804" s="47"/>
      <c r="AK804" s="47"/>
      <c r="AL804" s="47"/>
      <c r="AM804" s="47"/>
      <c r="AN804" s="47"/>
      <c r="AO804" s="47"/>
      <c r="AP804" s="47"/>
      <c r="AQ804" s="47"/>
      <c r="AR804" s="47"/>
      <c r="AS804" s="47"/>
      <c r="AT804" s="47"/>
      <c r="AU804" s="47"/>
      <c r="AV804" s="47"/>
      <c r="AW804" s="47"/>
      <c r="AX804" s="47"/>
      <c r="AY804" s="47"/>
      <c r="AZ804" s="47"/>
      <c r="BA804" s="47"/>
      <c r="BB804" s="47"/>
      <c r="BC804" s="47"/>
      <c r="BD804" s="47"/>
      <c r="BE804" s="47"/>
      <c r="BF804" s="47"/>
      <c r="BG804" s="47"/>
      <c r="BH804" s="47"/>
      <c r="BI804" s="47"/>
      <c r="BJ804" s="47"/>
      <c r="BK804" s="47"/>
      <c r="BL804" s="47"/>
      <c r="BM804" s="47"/>
      <c r="BN804" s="47"/>
      <c r="BO804" s="47"/>
      <c r="BP804" s="47"/>
      <c r="BQ804" s="47"/>
      <c r="BR804" s="47"/>
      <c r="BS804" s="47"/>
      <c r="BT804" s="47"/>
      <c r="BU804" s="47"/>
      <c r="BV804" s="47"/>
      <c r="BW804" s="47"/>
      <c r="BX804" s="47"/>
    </row>
    <row r="805" spans="1:76" s="59" customFormat="1" ht="17.25" customHeight="1" thickTop="1" thickBot="1" x14ac:dyDescent="0.35">
      <c r="A805" s="9"/>
      <c r="B805" s="28" t="s">
        <v>57</v>
      </c>
      <c r="C805" s="51"/>
      <c r="D805" s="28" t="s">
        <v>313</v>
      </c>
      <c r="E805" s="230"/>
      <c r="F805" s="170"/>
      <c r="G805" s="202"/>
      <c r="H805" s="152"/>
      <c r="I805" s="230">
        <v>43188</v>
      </c>
      <c r="J805" s="167">
        <v>67756.259999999995</v>
      </c>
      <c r="K805" s="157"/>
      <c r="L805" s="170"/>
      <c r="M805" s="184"/>
      <c r="N805" s="32"/>
      <c r="O805" s="230">
        <v>43278</v>
      </c>
      <c r="P805" s="113">
        <v>105024</v>
      </c>
      <c r="Q805" s="230"/>
      <c r="R805" s="114"/>
      <c r="S805" s="36"/>
      <c r="T805" s="130"/>
      <c r="U805" s="109"/>
      <c r="V805" s="130"/>
      <c r="W805" s="31"/>
      <c r="X805" s="130"/>
      <c r="Y805" s="201"/>
      <c r="Z805" s="130"/>
      <c r="AA805" s="130"/>
      <c r="AB805" s="130"/>
      <c r="AC805" s="85">
        <f t="shared" si="25"/>
        <v>172780.26</v>
      </c>
      <c r="AD805" s="42"/>
      <c r="AE805" s="24"/>
      <c r="AF805" s="6">
        <f t="shared" si="26"/>
        <v>172780.26</v>
      </c>
      <c r="AG805" s="101"/>
      <c r="AH805" s="47"/>
      <c r="AI805" s="47"/>
      <c r="AJ805" s="47"/>
      <c r="AK805" s="47"/>
      <c r="AL805" s="47"/>
      <c r="AM805" s="47"/>
      <c r="AN805" s="47"/>
      <c r="AO805" s="47"/>
      <c r="AP805" s="47"/>
      <c r="AQ805" s="47"/>
      <c r="AR805" s="47"/>
      <c r="AS805" s="47"/>
      <c r="AT805" s="47"/>
      <c r="AU805" s="47"/>
      <c r="AV805" s="47"/>
      <c r="AW805" s="47"/>
      <c r="AX805" s="47"/>
      <c r="AY805" s="47"/>
      <c r="AZ805" s="47"/>
      <c r="BA805" s="47"/>
      <c r="BB805" s="47"/>
      <c r="BC805" s="47"/>
      <c r="BD805" s="47"/>
      <c r="BE805" s="47"/>
      <c r="BF805" s="47"/>
      <c r="BG805" s="47"/>
      <c r="BH805" s="47"/>
      <c r="BI805" s="47"/>
      <c r="BJ805" s="47"/>
      <c r="BK805" s="47"/>
      <c r="BL805" s="47"/>
      <c r="BM805" s="47"/>
      <c r="BN805" s="47"/>
      <c r="BO805" s="47"/>
      <c r="BP805" s="47"/>
      <c r="BQ805" s="47"/>
      <c r="BR805" s="47"/>
      <c r="BS805" s="47"/>
      <c r="BT805" s="47"/>
      <c r="BU805" s="47"/>
      <c r="BV805" s="47"/>
      <c r="BW805" s="47"/>
      <c r="BX805" s="47"/>
    </row>
    <row r="806" spans="1:76" s="59" customFormat="1" ht="17.25" customHeight="1" thickTop="1" thickBot="1" x14ac:dyDescent="0.35">
      <c r="A806" s="9"/>
      <c r="B806" s="28" t="s">
        <v>50</v>
      </c>
      <c r="C806" s="21"/>
      <c r="D806" s="28" t="s">
        <v>70</v>
      </c>
      <c r="E806" s="230">
        <v>43112</v>
      </c>
      <c r="F806" s="167">
        <v>58750</v>
      </c>
      <c r="G806" s="230">
        <v>43157</v>
      </c>
      <c r="H806" s="167">
        <v>11750</v>
      </c>
      <c r="I806" s="230">
        <v>43160</v>
      </c>
      <c r="J806" s="167">
        <v>44692</v>
      </c>
      <c r="K806" s="157"/>
      <c r="L806" s="32"/>
      <c r="M806" s="184"/>
      <c r="N806" s="153"/>
      <c r="O806" s="115"/>
      <c r="P806" s="113"/>
      <c r="Q806" s="230"/>
      <c r="R806" s="114"/>
      <c r="S806" s="36"/>
      <c r="T806" s="130"/>
      <c r="U806" s="109"/>
      <c r="V806" s="130"/>
      <c r="W806" s="226"/>
      <c r="X806" s="130"/>
      <c r="Y806" s="201"/>
      <c r="Z806" s="130"/>
      <c r="AA806" s="130"/>
      <c r="AB806" s="130"/>
      <c r="AC806" s="85">
        <f t="shared" ref="AC806:AC869" si="27">F806+H806+J806+L806+N806+P806+R806+T806+V806+X806+Z806+AB806</f>
        <v>115192</v>
      </c>
      <c r="AD806" s="42"/>
      <c r="AE806" s="24"/>
      <c r="AF806" s="6">
        <f t="shared" ref="AF806:AF869" si="28">AC806+AD806</f>
        <v>115192</v>
      </c>
      <c r="AG806" s="101"/>
      <c r="AH806" s="47"/>
      <c r="AI806" s="47"/>
      <c r="AJ806" s="47"/>
      <c r="AK806" s="47"/>
      <c r="AL806" s="47"/>
      <c r="AM806" s="47"/>
      <c r="AN806" s="47"/>
      <c r="AO806" s="47"/>
      <c r="AP806" s="47"/>
      <c r="AQ806" s="47"/>
      <c r="AR806" s="47"/>
      <c r="AS806" s="47"/>
      <c r="AT806" s="47"/>
      <c r="AU806" s="47"/>
      <c r="AV806" s="47"/>
      <c r="AW806" s="47"/>
      <c r="AX806" s="47"/>
      <c r="AY806" s="47"/>
      <c r="AZ806" s="47"/>
      <c r="BA806" s="47"/>
      <c r="BB806" s="47"/>
      <c r="BC806" s="47"/>
      <c r="BD806" s="47"/>
      <c r="BE806" s="47"/>
      <c r="BF806" s="47"/>
      <c r="BG806" s="47"/>
      <c r="BH806" s="47"/>
      <c r="BI806" s="47"/>
      <c r="BJ806" s="47"/>
      <c r="BK806" s="47"/>
      <c r="BL806" s="47"/>
      <c r="BM806" s="47"/>
      <c r="BN806" s="47"/>
      <c r="BO806" s="47"/>
      <c r="BP806" s="47"/>
      <c r="BQ806" s="47"/>
      <c r="BR806" s="47"/>
      <c r="BS806" s="47"/>
      <c r="BT806" s="47"/>
      <c r="BU806" s="47"/>
      <c r="BV806" s="47"/>
      <c r="BW806" s="47"/>
      <c r="BX806" s="47"/>
    </row>
    <row r="807" spans="1:76" s="59" customFormat="1" ht="17.25" customHeight="1" thickTop="1" thickBot="1" x14ac:dyDescent="0.35">
      <c r="A807" s="9"/>
      <c r="B807" s="28" t="s">
        <v>50</v>
      </c>
      <c r="C807" s="21"/>
      <c r="D807" s="28" t="s">
        <v>70</v>
      </c>
      <c r="E807" s="230"/>
      <c r="F807" s="170"/>
      <c r="G807" s="230"/>
      <c r="H807" s="168"/>
      <c r="I807" s="230">
        <v>43180</v>
      </c>
      <c r="J807" s="167">
        <v>58750</v>
      </c>
      <c r="K807" s="157"/>
      <c r="L807" s="32"/>
      <c r="M807" s="184"/>
      <c r="N807" s="153"/>
      <c r="O807" s="115"/>
      <c r="P807" s="113"/>
      <c r="Q807" s="230"/>
      <c r="R807" s="114"/>
      <c r="S807" s="36"/>
      <c r="T807" s="130"/>
      <c r="U807" s="109"/>
      <c r="V807" s="130"/>
      <c r="W807" s="226"/>
      <c r="X807" s="130"/>
      <c r="Y807" s="201"/>
      <c r="Z807" s="130"/>
      <c r="AA807" s="130"/>
      <c r="AB807" s="130"/>
      <c r="AC807" s="85">
        <f t="shared" si="27"/>
        <v>58750</v>
      </c>
      <c r="AD807" s="42"/>
      <c r="AE807" s="24"/>
      <c r="AF807" s="6">
        <f t="shared" si="28"/>
        <v>58750</v>
      </c>
      <c r="AG807" s="101"/>
      <c r="AH807" s="47"/>
      <c r="AI807" s="47"/>
      <c r="AJ807" s="47"/>
      <c r="AK807" s="47"/>
      <c r="AL807" s="47"/>
      <c r="AM807" s="47"/>
      <c r="AN807" s="47"/>
      <c r="AO807" s="47"/>
      <c r="AP807" s="47"/>
      <c r="AQ807" s="47"/>
      <c r="AR807" s="47"/>
      <c r="AS807" s="47"/>
      <c r="AT807" s="47"/>
      <c r="AU807" s="47"/>
      <c r="AV807" s="47"/>
      <c r="AW807" s="47"/>
      <c r="AX807" s="47"/>
      <c r="AY807" s="47"/>
      <c r="AZ807" s="47"/>
      <c r="BA807" s="47"/>
      <c r="BB807" s="47"/>
      <c r="BC807" s="47"/>
      <c r="BD807" s="47"/>
      <c r="BE807" s="47"/>
      <c r="BF807" s="47"/>
      <c r="BG807" s="47"/>
      <c r="BH807" s="47"/>
      <c r="BI807" s="47"/>
      <c r="BJ807" s="47"/>
      <c r="BK807" s="47"/>
      <c r="BL807" s="47"/>
      <c r="BM807" s="47"/>
      <c r="BN807" s="47"/>
      <c r="BO807" s="47"/>
      <c r="BP807" s="47"/>
      <c r="BQ807" s="47"/>
      <c r="BR807" s="47"/>
      <c r="BS807" s="47"/>
      <c r="BT807" s="47"/>
      <c r="BU807" s="47"/>
      <c r="BV807" s="47"/>
      <c r="BW807" s="47"/>
      <c r="BX807" s="47"/>
    </row>
    <row r="808" spans="1:76" s="59" customFormat="1" ht="17.25" customHeight="1" thickTop="1" thickBot="1" x14ac:dyDescent="0.35">
      <c r="A808" s="9"/>
      <c r="B808" s="28" t="s">
        <v>53</v>
      </c>
      <c r="C808" s="21"/>
      <c r="D808" s="28" t="s">
        <v>94</v>
      </c>
      <c r="E808" s="230">
        <v>43122</v>
      </c>
      <c r="F808" s="246">
        <v>15000</v>
      </c>
      <c r="G808" s="184"/>
      <c r="H808" s="32"/>
      <c r="I808" s="202"/>
      <c r="J808" s="152"/>
      <c r="K808" s="157"/>
      <c r="L808" s="32"/>
      <c r="M808" s="184"/>
      <c r="N808" s="153"/>
      <c r="O808" s="115"/>
      <c r="P808" s="113"/>
      <c r="Q808" s="230"/>
      <c r="R808" s="114"/>
      <c r="S808" s="36"/>
      <c r="T808" s="130"/>
      <c r="U808" s="109"/>
      <c r="V808" s="130"/>
      <c r="W808" s="226"/>
      <c r="X808" s="130"/>
      <c r="Y808" s="201"/>
      <c r="Z808" s="130"/>
      <c r="AA808" s="130"/>
      <c r="AB808" s="130"/>
      <c r="AC808" s="85">
        <f t="shared" si="27"/>
        <v>15000</v>
      </c>
      <c r="AD808" s="42"/>
      <c r="AE808" s="24"/>
      <c r="AF808" s="6">
        <f t="shared" si="28"/>
        <v>15000</v>
      </c>
      <c r="AG808" s="101"/>
      <c r="AH808" s="47"/>
      <c r="AI808" s="47"/>
      <c r="AJ808" s="47"/>
      <c r="AK808" s="47"/>
      <c r="AL808" s="47"/>
      <c r="AM808" s="47"/>
      <c r="AN808" s="47"/>
      <c r="AO808" s="47"/>
      <c r="AP808" s="47"/>
      <c r="AQ808" s="47"/>
      <c r="AR808" s="47"/>
      <c r="AS808" s="47"/>
      <c r="AT808" s="47"/>
      <c r="AU808" s="47"/>
      <c r="AV808" s="47"/>
      <c r="AW808" s="47"/>
      <c r="AX808" s="47"/>
      <c r="AY808" s="47"/>
      <c r="AZ808" s="47"/>
      <c r="BA808" s="47"/>
      <c r="BB808" s="47"/>
      <c r="BC808" s="47"/>
      <c r="BD808" s="47"/>
      <c r="BE808" s="47"/>
      <c r="BF808" s="47"/>
      <c r="BG808" s="47"/>
      <c r="BH808" s="47"/>
      <c r="BI808" s="47"/>
      <c r="BJ808" s="47"/>
      <c r="BK808" s="47"/>
      <c r="BL808" s="47"/>
      <c r="BM808" s="47"/>
      <c r="BN808" s="47"/>
      <c r="BO808" s="47"/>
      <c r="BP808" s="47"/>
      <c r="BQ808" s="47"/>
      <c r="BR808" s="47"/>
      <c r="BS808" s="47"/>
      <c r="BT808" s="47"/>
      <c r="BU808" s="47"/>
      <c r="BV808" s="47"/>
      <c r="BW808" s="47"/>
      <c r="BX808" s="47"/>
    </row>
    <row r="809" spans="1:76" s="59" customFormat="1" ht="17.25" customHeight="1" thickTop="1" thickBot="1" x14ac:dyDescent="0.35">
      <c r="A809" s="9"/>
      <c r="B809" s="28" t="s">
        <v>538</v>
      </c>
      <c r="C809" s="21"/>
      <c r="D809" s="28" t="s">
        <v>307</v>
      </c>
      <c r="E809" s="230"/>
      <c r="F809" s="170"/>
      <c r="G809" s="230">
        <v>43145</v>
      </c>
      <c r="H809" s="167">
        <v>203373.27</v>
      </c>
      <c r="I809" s="230">
        <v>43180</v>
      </c>
      <c r="J809" s="167">
        <v>203373.27</v>
      </c>
      <c r="K809" s="230">
        <v>43195</v>
      </c>
      <c r="L809" s="167">
        <v>253440</v>
      </c>
      <c r="M809" s="184"/>
      <c r="N809" s="153"/>
      <c r="O809" s="115"/>
      <c r="P809" s="113"/>
      <c r="Q809" s="230">
        <v>43290</v>
      </c>
      <c r="R809" s="167">
        <v>2730</v>
      </c>
      <c r="S809" s="36"/>
      <c r="T809" s="130"/>
      <c r="U809" s="109"/>
      <c r="V809" s="130"/>
      <c r="W809" s="226"/>
      <c r="X809" s="130"/>
      <c r="Y809" s="201"/>
      <c r="Z809" s="130"/>
      <c r="AA809" s="130"/>
      <c r="AB809" s="130"/>
      <c r="AC809" s="85">
        <f t="shared" si="27"/>
        <v>662916.54</v>
      </c>
      <c r="AD809" s="42"/>
      <c r="AE809" s="24"/>
      <c r="AF809" s="6">
        <f t="shared" si="28"/>
        <v>662916.54</v>
      </c>
      <c r="AG809" s="101"/>
      <c r="AH809" s="47"/>
      <c r="AI809" s="47"/>
      <c r="AJ809" s="47"/>
      <c r="AK809" s="47"/>
      <c r="AL809" s="47"/>
      <c r="AM809" s="47"/>
      <c r="AN809" s="47"/>
      <c r="AO809" s="47"/>
      <c r="AP809" s="47"/>
      <c r="AQ809" s="47"/>
      <c r="AR809" s="47"/>
      <c r="AS809" s="47"/>
      <c r="AT809" s="47"/>
      <c r="AU809" s="47"/>
      <c r="AV809" s="47"/>
      <c r="AW809" s="47"/>
      <c r="AX809" s="47"/>
      <c r="AY809" s="47"/>
      <c r="AZ809" s="47"/>
      <c r="BA809" s="47"/>
      <c r="BB809" s="47"/>
      <c r="BC809" s="47"/>
      <c r="BD809" s="47"/>
      <c r="BE809" s="47"/>
      <c r="BF809" s="47"/>
      <c r="BG809" s="47"/>
      <c r="BH809" s="47"/>
      <c r="BI809" s="47"/>
      <c r="BJ809" s="47"/>
      <c r="BK809" s="47"/>
      <c r="BL809" s="47"/>
      <c r="BM809" s="47"/>
      <c r="BN809" s="47"/>
      <c r="BO809" s="47"/>
      <c r="BP809" s="47"/>
      <c r="BQ809" s="47"/>
      <c r="BR809" s="47"/>
      <c r="BS809" s="47"/>
      <c r="BT809" s="47"/>
      <c r="BU809" s="47"/>
      <c r="BV809" s="47"/>
      <c r="BW809" s="47"/>
      <c r="BX809" s="47"/>
    </row>
    <row r="810" spans="1:76" s="59" customFormat="1" ht="17.25" customHeight="1" thickTop="1" thickBot="1" x14ac:dyDescent="0.35">
      <c r="A810" s="9"/>
      <c r="B810" s="28" t="s">
        <v>69</v>
      </c>
      <c r="C810" s="21"/>
      <c r="D810" s="28" t="s">
        <v>484</v>
      </c>
      <c r="E810" s="230"/>
      <c r="F810" s="170"/>
      <c r="G810" s="184"/>
      <c r="H810" s="167"/>
      <c r="I810" s="184"/>
      <c r="J810" s="167"/>
      <c r="K810" s="184">
        <v>43196</v>
      </c>
      <c r="L810" s="167">
        <v>8557.89</v>
      </c>
      <c r="M810" s="184"/>
      <c r="N810" s="153"/>
      <c r="O810" s="115"/>
      <c r="P810" s="113"/>
      <c r="Q810" s="230"/>
      <c r="R810" s="114"/>
      <c r="S810" s="36"/>
      <c r="T810" s="130"/>
      <c r="U810" s="109"/>
      <c r="V810" s="130"/>
      <c r="W810" s="226"/>
      <c r="X810" s="130"/>
      <c r="Y810" s="201"/>
      <c r="Z810" s="130"/>
      <c r="AA810" s="130"/>
      <c r="AB810" s="130"/>
      <c r="AC810" s="85">
        <f t="shared" si="27"/>
        <v>8557.89</v>
      </c>
      <c r="AD810" s="42"/>
      <c r="AE810" s="24"/>
      <c r="AF810" s="6">
        <f t="shared" si="28"/>
        <v>8557.89</v>
      </c>
      <c r="AG810" s="101"/>
      <c r="AH810" s="47"/>
      <c r="AI810" s="47"/>
      <c r="AJ810" s="47"/>
      <c r="AK810" s="47"/>
      <c r="AL810" s="47"/>
      <c r="AM810" s="47"/>
      <c r="AN810" s="47"/>
      <c r="AO810" s="47"/>
      <c r="AP810" s="47"/>
      <c r="AQ810" s="47"/>
      <c r="AR810" s="47"/>
      <c r="AS810" s="47"/>
      <c r="AT810" s="47"/>
      <c r="AU810" s="47"/>
      <c r="AV810" s="47"/>
      <c r="AW810" s="47"/>
      <c r="AX810" s="47"/>
      <c r="AY810" s="47"/>
      <c r="AZ810" s="47"/>
      <c r="BA810" s="47"/>
      <c r="BB810" s="47"/>
      <c r="BC810" s="47"/>
      <c r="BD810" s="47"/>
      <c r="BE810" s="47"/>
      <c r="BF810" s="47"/>
      <c r="BG810" s="47"/>
      <c r="BH810" s="47"/>
      <c r="BI810" s="47"/>
      <c r="BJ810" s="47"/>
      <c r="BK810" s="47"/>
      <c r="BL810" s="47"/>
      <c r="BM810" s="47"/>
      <c r="BN810" s="47"/>
      <c r="BO810" s="47"/>
      <c r="BP810" s="47"/>
      <c r="BQ810" s="47"/>
      <c r="BR810" s="47"/>
      <c r="BS810" s="47"/>
      <c r="BT810" s="47"/>
      <c r="BU810" s="47"/>
      <c r="BV810" s="47"/>
      <c r="BW810" s="47"/>
      <c r="BX810" s="47"/>
    </row>
    <row r="811" spans="1:76" s="59" customFormat="1" ht="17.25" customHeight="1" thickTop="1" thickBot="1" x14ac:dyDescent="0.35">
      <c r="A811" s="9"/>
      <c r="B811" s="28" t="s">
        <v>710</v>
      </c>
      <c r="C811" s="21"/>
      <c r="D811" s="28" t="s">
        <v>709</v>
      </c>
      <c r="E811" s="230"/>
      <c r="F811" s="170"/>
      <c r="G811" s="184"/>
      <c r="H811" s="167"/>
      <c r="I811" s="184"/>
      <c r="J811" s="167"/>
      <c r="K811" s="184"/>
      <c r="L811" s="167"/>
      <c r="M811" s="184"/>
      <c r="N811" s="153"/>
      <c r="O811" s="115"/>
      <c r="P811" s="113"/>
      <c r="Q811" s="230"/>
      <c r="R811" s="114"/>
      <c r="S811" s="230">
        <v>43370</v>
      </c>
      <c r="T811" s="167">
        <v>121000</v>
      </c>
      <c r="U811" s="109"/>
      <c r="V811" s="130"/>
      <c r="W811" s="226"/>
      <c r="X811" s="130"/>
      <c r="Y811" s="201"/>
      <c r="Z811" s="130"/>
      <c r="AA811" s="130"/>
      <c r="AB811" s="130"/>
      <c r="AC811" s="85">
        <f t="shared" si="27"/>
        <v>121000</v>
      </c>
      <c r="AD811" s="42"/>
      <c r="AE811" s="24"/>
      <c r="AF811" s="6">
        <f t="shared" si="28"/>
        <v>121000</v>
      </c>
      <c r="AG811" s="101"/>
      <c r="AH811" s="47"/>
      <c r="AI811" s="47"/>
      <c r="AJ811" s="47"/>
      <c r="AK811" s="47"/>
      <c r="AL811" s="47"/>
      <c r="AM811" s="47"/>
      <c r="AN811" s="47"/>
      <c r="AO811" s="47"/>
      <c r="AP811" s="47"/>
      <c r="AQ811" s="47"/>
      <c r="AR811" s="47"/>
      <c r="AS811" s="47"/>
      <c r="AT811" s="47"/>
      <c r="AU811" s="47"/>
      <c r="AV811" s="47"/>
      <c r="AW811" s="47"/>
      <c r="AX811" s="47"/>
      <c r="AY811" s="47"/>
      <c r="AZ811" s="47"/>
      <c r="BA811" s="47"/>
      <c r="BB811" s="47"/>
      <c r="BC811" s="47"/>
      <c r="BD811" s="47"/>
      <c r="BE811" s="47"/>
      <c r="BF811" s="47"/>
      <c r="BG811" s="47"/>
      <c r="BH811" s="47"/>
      <c r="BI811" s="47"/>
      <c r="BJ811" s="47"/>
      <c r="BK811" s="47"/>
      <c r="BL811" s="47"/>
      <c r="BM811" s="47"/>
      <c r="BN811" s="47"/>
      <c r="BO811" s="47"/>
      <c r="BP811" s="47"/>
      <c r="BQ811" s="47"/>
      <c r="BR811" s="47"/>
      <c r="BS811" s="47"/>
      <c r="BT811" s="47"/>
      <c r="BU811" s="47"/>
      <c r="BV811" s="47"/>
      <c r="BW811" s="47"/>
      <c r="BX811" s="47"/>
    </row>
    <row r="812" spans="1:76" s="59" customFormat="1" ht="17.25" customHeight="1" thickTop="1" thickBot="1" x14ac:dyDescent="0.35">
      <c r="A812" s="9"/>
      <c r="B812" s="28" t="s">
        <v>785</v>
      </c>
      <c r="C812" s="21"/>
      <c r="D812" s="28" t="s">
        <v>158</v>
      </c>
      <c r="E812" s="36">
        <v>43110</v>
      </c>
      <c r="F812" s="246">
        <v>157000</v>
      </c>
      <c r="G812" s="184"/>
      <c r="H812" s="32"/>
      <c r="I812" s="230">
        <v>43173</v>
      </c>
      <c r="J812" s="167">
        <v>101830</v>
      </c>
      <c r="K812" s="184">
        <v>43200</v>
      </c>
      <c r="L812" s="167">
        <v>6091.48</v>
      </c>
      <c r="M812" s="184"/>
      <c r="N812" s="153"/>
      <c r="O812" s="230">
        <v>43264</v>
      </c>
      <c r="P812" s="167">
        <v>181960</v>
      </c>
      <c r="Q812" s="230"/>
      <c r="R812" s="114"/>
      <c r="S812" s="36"/>
      <c r="T812" s="130"/>
      <c r="U812" s="109"/>
      <c r="V812" s="130"/>
      <c r="W812" s="226"/>
      <c r="X812" s="130"/>
      <c r="Y812" s="230">
        <v>43426</v>
      </c>
      <c r="Z812" s="248">
        <v>210118.59</v>
      </c>
      <c r="AA812" s="130"/>
      <c r="AB812" s="130"/>
      <c r="AC812" s="85">
        <f t="shared" si="27"/>
        <v>657000.06999999995</v>
      </c>
      <c r="AD812" s="42"/>
      <c r="AE812" s="24"/>
      <c r="AF812" s="6">
        <f t="shared" si="28"/>
        <v>657000.06999999995</v>
      </c>
      <c r="AG812" s="101"/>
      <c r="AH812" s="47"/>
      <c r="AI812" s="47"/>
      <c r="AJ812" s="47"/>
      <c r="AK812" s="47"/>
      <c r="AL812" s="47"/>
      <c r="AM812" s="47"/>
      <c r="AN812" s="47"/>
      <c r="AO812" s="47"/>
      <c r="AP812" s="47"/>
      <c r="AQ812" s="47"/>
      <c r="AR812" s="47"/>
      <c r="AS812" s="47"/>
      <c r="AT812" s="47"/>
      <c r="AU812" s="47"/>
      <c r="AV812" s="47"/>
      <c r="AW812" s="47"/>
      <c r="AX812" s="47"/>
      <c r="AY812" s="47"/>
      <c r="AZ812" s="47"/>
      <c r="BA812" s="47"/>
      <c r="BB812" s="47"/>
      <c r="BC812" s="47"/>
      <c r="BD812" s="47"/>
      <c r="BE812" s="47"/>
      <c r="BF812" s="47"/>
      <c r="BG812" s="47"/>
      <c r="BH812" s="47"/>
      <c r="BI812" s="47"/>
      <c r="BJ812" s="47"/>
      <c r="BK812" s="47"/>
      <c r="BL812" s="47"/>
      <c r="BM812" s="47"/>
      <c r="BN812" s="47"/>
      <c r="BO812" s="47"/>
      <c r="BP812" s="47"/>
      <c r="BQ812" s="47"/>
      <c r="BR812" s="47"/>
      <c r="BS812" s="47"/>
      <c r="BT812" s="47"/>
      <c r="BU812" s="47"/>
      <c r="BV812" s="47"/>
      <c r="BW812" s="47"/>
      <c r="BX812" s="47"/>
    </row>
    <row r="813" spans="1:76" s="59" customFormat="1" ht="17.25" customHeight="1" thickTop="1" thickBot="1" x14ac:dyDescent="0.35">
      <c r="A813" s="9"/>
      <c r="B813" s="28" t="s">
        <v>785</v>
      </c>
      <c r="C813" s="21"/>
      <c r="D813" s="28" t="s">
        <v>158</v>
      </c>
      <c r="E813" s="36"/>
      <c r="F813" s="168"/>
      <c r="G813" s="184"/>
      <c r="H813" s="32"/>
      <c r="I813" s="230">
        <v>43161</v>
      </c>
      <c r="J813" s="167">
        <v>1344000</v>
      </c>
      <c r="K813" s="157"/>
      <c r="L813" s="32"/>
      <c r="M813" s="184"/>
      <c r="N813" s="153"/>
      <c r="O813" s="230"/>
      <c r="P813" s="115"/>
      <c r="Q813" s="230"/>
      <c r="R813" s="114"/>
      <c r="S813" s="36"/>
      <c r="T813" s="130"/>
      <c r="U813" s="109"/>
      <c r="V813" s="130"/>
      <c r="W813" s="226"/>
      <c r="X813" s="130"/>
      <c r="Y813" s="201"/>
      <c r="Z813" s="130"/>
      <c r="AA813" s="130"/>
      <c r="AB813" s="130"/>
      <c r="AC813" s="85">
        <f t="shared" si="27"/>
        <v>1344000</v>
      </c>
      <c r="AD813" s="42"/>
      <c r="AE813" s="24"/>
      <c r="AF813" s="6">
        <f t="shared" si="28"/>
        <v>1344000</v>
      </c>
      <c r="AG813" s="101"/>
      <c r="AH813" s="47"/>
      <c r="AI813" s="47"/>
      <c r="AJ813" s="47"/>
      <c r="AK813" s="47"/>
      <c r="AL813" s="47"/>
      <c r="AM813" s="47"/>
      <c r="AN813" s="47"/>
      <c r="AO813" s="47"/>
      <c r="AP813" s="47"/>
      <c r="AQ813" s="47"/>
      <c r="AR813" s="47"/>
      <c r="AS813" s="47"/>
      <c r="AT813" s="47"/>
      <c r="AU813" s="47"/>
      <c r="AV813" s="47"/>
      <c r="AW813" s="47"/>
      <c r="AX813" s="47"/>
      <c r="AY813" s="47"/>
      <c r="AZ813" s="47"/>
      <c r="BA813" s="47"/>
      <c r="BB813" s="47"/>
      <c r="BC813" s="47"/>
      <c r="BD813" s="47"/>
      <c r="BE813" s="47"/>
      <c r="BF813" s="47"/>
      <c r="BG813" s="47"/>
      <c r="BH813" s="47"/>
      <c r="BI813" s="47"/>
      <c r="BJ813" s="47"/>
      <c r="BK813" s="47"/>
      <c r="BL813" s="47"/>
      <c r="BM813" s="47"/>
      <c r="BN813" s="47"/>
      <c r="BO813" s="47"/>
      <c r="BP813" s="47"/>
      <c r="BQ813" s="47"/>
      <c r="BR813" s="47"/>
      <c r="BS813" s="47"/>
      <c r="BT813" s="47"/>
      <c r="BU813" s="47"/>
      <c r="BV813" s="47"/>
      <c r="BW813" s="47"/>
      <c r="BX813" s="47"/>
    </row>
    <row r="814" spans="1:76" s="59" customFormat="1" ht="17.25" customHeight="1" thickTop="1" thickBot="1" x14ac:dyDescent="0.35">
      <c r="A814" s="9"/>
      <c r="B814" s="28" t="s">
        <v>785</v>
      </c>
      <c r="C814" s="21"/>
      <c r="D814" s="28" t="s">
        <v>158</v>
      </c>
      <c r="E814" s="230">
        <v>43129</v>
      </c>
      <c r="F814" s="167">
        <v>157000</v>
      </c>
      <c r="G814" s="184"/>
      <c r="H814" s="32"/>
      <c r="I814" s="230">
        <v>43179</v>
      </c>
      <c r="J814" s="167">
        <v>274609</v>
      </c>
      <c r="K814" s="230">
        <v>43208</v>
      </c>
      <c r="L814" s="167">
        <v>23000</v>
      </c>
      <c r="M814" s="184"/>
      <c r="N814" s="153"/>
      <c r="O814" s="115"/>
      <c r="P814" s="167"/>
      <c r="Q814" s="230"/>
      <c r="R814" s="114"/>
      <c r="S814" s="36"/>
      <c r="T814" s="130"/>
      <c r="U814" s="109"/>
      <c r="V814" s="130"/>
      <c r="W814" s="226"/>
      <c r="X814" s="130"/>
      <c r="Y814" s="201"/>
      <c r="Z814" s="130"/>
      <c r="AA814" s="130"/>
      <c r="AB814" s="130"/>
      <c r="AC814" s="85">
        <f t="shared" si="27"/>
        <v>454609</v>
      </c>
      <c r="AD814" s="42"/>
      <c r="AE814" s="24"/>
      <c r="AF814" s="6">
        <f t="shared" si="28"/>
        <v>454609</v>
      </c>
      <c r="AG814" s="101"/>
      <c r="AH814" s="47"/>
      <c r="AI814" s="47"/>
      <c r="AJ814" s="47"/>
      <c r="AK814" s="47"/>
      <c r="AL814" s="47"/>
      <c r="AM814" s="47"/>
      <c r="AN814" s="47"/>
      <c r="AO814" s="47"/>
      <c r="AP814" s="47"/>
      <c r="AQ814" s="47"/>
      <c r="AR814" s="47"/>
      <c r="AS814" s="47"/>
      <c r="AT814" s="47"/>
      <c r="AU814" s="47"/>
      <c r="AV814" s="47"/>
      <c r="AW814" s="47"/>
      <c r="AX814" s="47"/>
      <c r="AY814" s="47"/>
      <c r="AZ814" s="47"/>
      <c r="BA814" s="47"/>
      <c r="BB814" s="47"/>
      <c r="BC814" s="47"/>
      <c r="BD814" s="47"/>
      <c r="BE814" s="47"/>
      <c r="BF814" s="47"/>
      <c r="BG814" s="47"/>
      <c r="BH814" s="47"/>
      <c r="BI814" s="47"/>
      <c r="BJ814" s="47"/>
      <c r="BK814" s="47"/>
      <c r="BL814" s="47"/>
      <c r="BM814" s="47"/>
      <c r="BN814" s="47"/>
      <c r="BO814" s="47"/>
      <c r="BP814" s="47"/>
      <c r="BQ814" s="47"/>
      <c r="BR814" s="47"/>
      <c r="BS814" s="47"/>
      <c r="BT814" s="47"/>
      <c r="BU814" s="47"/>
      <c r="BV814" s="47"/>
      <c r="BW814" s="47"/>
      <c r="BX814" s="47"/>
    </row>
    <row r="815" spans="1:76" s="59" customFormat="1" ht="17.25" customHeight="1" thickTop="1" thickBot="1" x14ac:dyDescent="0.35">
      <c r="A815" s="9"/>
      <c r="B815" s="28" t="s">
        <v>679</v>
      </c>
      <c r="C815" s="21"/>
      <c r="D815" s="28" t="s">
        <v>680</v>
      </c>
      <c r="E815" s="230"/>
      <c r="F815" s="167"/>
      <c r="G815" s="184"/>
      <c r="H815" s="167"/>
      <c r="I815" s="230"/>
      <c r="J815" s="167"/>
      <c r="K815" s="230"/>
      <c r="L815" s="167"/>
      <c r="M815" s="184"/>
      <c r="N815" s="171"/>
      <c r="O815" s="115"/>
      <c r="P815" s="167"/>
      <c r="Q815" s="230"/>
      <c r="R815" s="114"/>
      <c r="S815" s="230"/>
      <c r="T815" s="253"/>
      <c r="U815" s="109"/>
      <c r="V815" s="130"/>
      <c r="W815" s="230">
        <v>43385</v>
      </c>
      <c r="X815" s="248">
        <v>255090</v>
      </c>
      <c r="Y815" s="201"/>
      <c r="Z815" s="130"/>
      <c r="AA815" s="130"/>
      <c r="AB815" s="130"/>
      <c r="AC815" s="85">
        <f t="shared" si="27"/>
        <v>255090</v>
      </c>
      <c r="AD815" s="42"/>
      <c r="AE815" s="24"/>
      <c r="AF815" s="6">
        <f t="shared" si="28"/>
        <v>255090</v>
      </c>
      <c r="AG815" s="101"/>
      <c r="AH815" s="47"/>
      <c r="AI815" s="47"/>
      <c r="AJ815" s="47"/>
      <c r="AK815" s="47"/>
      <c r="AL815" s="47"/>
      <c r="AM815" s="47"/>
      <c r="AN815" s="47"/>
      <c r="AO815" s="47"/>
      <c r="AP815" s="47"/>
      <c r="AQ815" s="47"/>
      <c r="AR815" s="47"/>
      <c r="AS815" s="47"/>
      <c r="AT815" s="47"/>
      <c r="AU815" s="47"/>
      <c r="AV815" s="47"/>
      <c r="AW815" s="47"/>
      <c r="AX815" s="47"/>
      <c r="AY815" s="47"/>
      <c r="AZ815" s="47"/>
      <c r="BA815" s="47"/>
      <c r="BB815" s="47"/>
      <c r="BC815" s="47"/>
      <c r="BD815" s="47"/>
      <c r="BE815" s="47"/>
      <c r="BF815" s="47"/>
      <c r="BG815" s="47"/>
      <c r="BH815" s="47"/>
      <c r="BI815" s="47"/>
      <c r="BJ815" s="47"/>
      <c r="BK815" s="47"/>
      <c r="BL815" s="47"/>
      <c r="BM815" s="47"/>
      <c r="BN815" s="47"/>
      <c r="BO815" s="47"/>
      <c r="BP815" s="47"/>
      <c r="BQ815" s="47"/>
      <c r="BR815" s="47"/>
      <c r="BS815" s="47"/>
      <c r="BT815" s="47"/>
      <c r="BU815" s="47"/>
      <c r="BV815" s="47"/>
      <c r="BW815" s="47"/>
      <c r="BX815" s="47"/>
    </row>
    <row r="816" spans="1:76" s="59" customFormat="1" ht="17.25" customHeight="1" thickTop="1" thickBot="1" x14ac:dyDescent="0.35">
      <c r="A816" s="9"/>
      <c r="B816" s="28" t="s">
        <v>53</v>
      </c>
      <c r="C816" s="21"/>
      <c r="D816" s="28" t="s">
        <v>534</v>
      </c>
      <c r="E816" s="230"/>
      <c r="F816" s="167"/>
      <c r="G816" s="184"/>
      <c r="H816" s="167"/>
      <c r="I816" s="230"/>
      <c r="J816" s="167"/>
      <c r="K816" s="230">
        <v>43214</v>
      </c>
      <c r="L816" s="167">
        <v>589236.82999999996</v>
      </c>
      <c r="M816" s="184"/>
      <c r="N816" s="171"/>
      <c r="O816" s="230">
        <v>43279</v>
      </c>
      <c r="P816" s="167">
        <v>1413854.79</v>
      </c>
      <c r="Q816" s="230"/>
      <c r="R816" s="114"/>
      <c r="S816" s="36"/>
      <c r="T816" s="130"/>
      <c r="U816" s="109"/>
      <c r="V816" s="130"/>
      <c r="W816" s="226"/>
      <c r="X816" s="130"/>
      <c r="Y816" s="201"/>
      <c r="Z816" s="130"/>
      <c r="AA816" s="130"/>
      <c r="AB816" s="130"/>
      <c r="AC816" s="85">
        <f t="shared" si="27"/>
        <v>2003091.62</v>
      </c>
      <c r="AD816" s="42"/>
      <c r="AE816" s="24"/>
      <c r="AF816" s="6">
        <f t="shared" si="28"/>
        <v>2003091.62</v>
      </c>
      <c r="AG816" s="101"/>
      <c r="AH816" s="47"/>
      <c r="AI816" s="47"/>
      <c r="AJ816" s="47"/>
      <c r="AK816" s="47"/>
      <c r="AL816" s="47"/>
      <c r="AM816" s="47"/>
      <c r="AN816" s="47"/>
      <c r="AO816" s="47"/>
      <c r="AP816" s="47"/>
      <c r="AQ816" s="47"/>
      <c r="AR816" s="47"/>
      <c r="AS816" s="47"/>
      <c r="AT816" s="47"/>
      <c r="AU816" s="47"/>
      <c r="AV816" s="47"/>
      <c r="AW816" s="47"/>
      <c r="AX816" s="47"/>
      <c r="AY816" s="47"/>
      <c r="AZ816" s="47"/>
      <c r="BA816" s="47"/>
      <c r="BB816" s="47"/>
      <c r="BC816" s="47"/>
      <c r="BD816" s="47"/>
      <c r="BE816" s="47"/>
      <c r="BF816" s="47"/>
      <c r="BG816" s="47"/>
      <c r="BH816" s="47"/>
      <c r="BI816" s="47"/>
      <c r="BJ816" s="47"/>
      <c r="BK816" s="47"/>
      <c r="BL816" s="47"/>
      <c r="BM816" s="47"/>
      <c r="BN816" s="47"/>
      <c r="BO816" s="47"/>
      <c r="BP816" s="47"/>
      <c r="BQ816" s="47"/>
      <c r="BR816" s="47"/>
      <c r="BS816" s="47"/>
      <c r="BT816" s="47"/>
      <c r="BU816" s="47"/>
      <c r="BV816" s="47"/>
      <c r="BW816" s="47"/>
      <c r="BX816" s="47"/>
    </row>
    <row r="817" spans="1:76" s="59" customFormat="1" ht="17.25" customHeight="1" thickTop="1" thickBot="1" x14ac:dyDescent="0.35">
      <c r="A817" s="9"/>
      <c r="B817" s="28" t="s">
        <v>903</v>
      </c>
      <c r="C817" s="21"/>
      <c r="D817" s="28" t="s">
        <v>805</v>
      </c>
      <c r="E817" s="230"/>
      <c r="F817" s="167"/>
      <c r="G817" s="184"/>
      <c r="H817" s="167"/>
      <c r="I817" s="230"/>
      <c r="J817" s="167"/>
      <c r="K817" s="230"/>
      <c r="L817" s="167"/>
      <c r="M817" s="184"/>
      <c r="N817" s="171"/>
      <c r="O817" s="230"/>
      <c r="P817" s="167"/>
      <c r="Q817" s="230"/>
      <c r="R817" s="113"/>
      <c r="S817" s="36"/>
      <c r="T817" s="130"/>
      <c r="U817" s="109"/>
      <c r="V817" s="130"/>
      <c r="W817" s="226"/>
      <c r="X817" s="130"/>
      <c r="Y817" s="201"/>
      <c r="Z817" s="130"/>
      <c r="AA817" s="230">
        <v>43438</v>
      </c>
      <c r="AB817" s="248">
        <v>20970</v>
      </c>
      <c r="AC817" s="85">
        <f t="shared" si="27"/>
        <v>20970</v>
      </c>
      <c r="AD817" s="42"/>
      <c r="AE817" s="24"/>
      <c r="AF817" s="6">
        <f t="shared" si="28"/>
        <v>20970</v>
      </c>
      <c r="AG817" s="101"/>
      <c r="AH817" s="47"/>
      <c r="AI817" s="47"/>
      <c r="AJ817" s="47"/>
      <c r="AK817" s="47"/>
      <c r="AL817" s="47"/>
      <c r="AM817" s="47"/>
      <c r="AN817" s="47"/>
      <c r="AO817" s="47"/>
      <c r="AP817" s="47"/>
      <c r="AQ817" s="47"/>
      <c r="AR817" s="47"/>
      <c r="AS817" s="47"/>
      <c r="AT817" s="47"/>
      <c r="AU817" s="47"/>
      <c r="AV817" s="47"/>
      <c r="AW817" s="47"/>
      <c r="AX817" s="47"/>
      <c r="AY817" s="47"/>
      <c r="AZ817" s="47"/>
      <c r="BA817" s="47"/>
      <c r="BB817" s="47"/>
      <c r="BC817" s="47"/>
      <c r="BD817" s="47"/>
      <c r="BE817" s="47"/>
      <c r="BF817" s="47"/>
      <c r="BG817" s="47"/>
      <c r="BH817" s="47"/>
      <c r="BI817" s="47"/>
      <c r="BJ817" s="47"/>
      <c r="BK817" s="47"/>
      <c r="BL817" s="47"/>
      <c r="BM817" s="47"/>
      <c r="BN817" s="47"/>
      <c r="BO817" s="47"/>
      <c r="BP817" s="47"/>
      <c r="BQ817" s="47"/>
      <c r="BR817" s="47"/>
      <c r="BS817" s="47"/>
      <c r="BT817" s="47"/>
      <c r="BU817" s="47"/>
      <c r="BV817" s="47"/>
      <c r="BW817" s="47"/>
      <c r="BX817" s="47"/>
    </row>
    <row r="818" spans="1:76" s="59" customFormat="1" ht="17.25" customHeight="1" thickTop="1" thickBot="1" x14ac:dyDescent="0.35">
      <c r="A818" s="9"/>
      <c r="B818" s="28" t="s">
        <v>903</v>
      </c>
      <c r="C818" s="21"/>
      <c r="D818" s="28" t="s">
        <v>805</v>
      </c>
      <c r="E818" s="230"/>
      <c r="F818" s="167"/>
      <c r="G818" s="184"/>
      <c r="H818" s="167"/>
      <c r="I818" s="230"/>
      <c r="J818" s="167"/>
      <c r="K818" s="230"/>
      <c r="L818" s="167"/>
      <c r="M818" s="184"/>
      <c r="N818" s="171"/>
      <c r="O818" s="230"/>
      <c r="P818" s="167"/>
      <c r="Q818" s="230"/>
      <c r="R818" s="113"/>
      <c r="S818" s="36"/>
      <c r="T818" s="130"/>
      <c r="U818" s="109"/>
      <c r="V818" s="130"/>
      <c r="W818" s="226"/>
      <c r="X818" s="130"/>
      <c r="Y818" s="201"/>
      <c r="Z818" s="130"/>
      <c r="AA818" s="230">
        <v>43446</v>
      </c>
      <c r="AB818" s="248">
        <v>30000</v>
      </c>
      <c r="AC818" s="85">
        <f t="shared" si="27"/>
        <v>30000</v>
      </c>
      <c r="AD818" s="42"/>
      <c r="AE818" s="24"/>
      <c r="AF818" s="6">
        <f t="shared" si="28"/>
        <v>30000</v>
      </c>
      <c r="AG818" s="101"/>
      <c r="AH818" s="47"/>
      <c r="AI818" s="47"/>
      <c r="AJ818" s="47"/>
      <c r="AK818" s="47"/>
      <c r="AL818" s="47"/>
      <c r="AM818" s="47"/>
      <c r="AN818" s="47"/>
      <c r="AO818" s="47"/>
      <c r="AP818" s="47"/>
      <c r="AQ818" s="47"/>
      <c r="AR818" s="47"/>
      <c r="AS818" s="47"/>
      <c r="AT818" s="47"/>
      <c r="AU818" s="47"/>
      <c r="AV818" s="47"/>
      <c r="AW818" s="47"/>
      <c r="AX818" s="47"/>
      <c r="AY818" s="47"/>
      <c r="AZ818" s="47"/>
      <c r="BA818" s="47"/>
      <c r="BB818" s="47"/>
      <c r="BC818" s="47"/>
      <c r="BD818" s="47"/>
      <c r="BE818" s="47"/>
      <c r="BF818" s="47"/>
      <c r="BG818" s="47"/>
      <c r="BH818" s="47"/>
      <c r="BI818" s="47"/>
      <c r="BJ818" s="47"/>
      <c r="BK818" s="47"/>
      <c r="BL818" s="47"/>
      <c r="BM818" s="47"/>
      <c r="BN818" s="47"/>
      <c r="BO818" s="47"/>
      <c r="BP818" s="47"/>
      <c r="BQ818" s="47"/>
      <c r="BR818" s="47"/>
      <c r="BS818" s="47"/>
      <c r="BT818" s="47"/>
      <c r="BU818" s="47"/>
      <c r="BV818" s="47"/>
      <c r="BW818" s="47"/>
      <c r="BX818" s="47"/>
    </row>
    <row r="819" spans="1:76" s="59" customFormat="1" ht="17.25" customHeight="1" thickTop="1" thickBot="1" x14ac:dyDescent="0.35">
      <c r="A819" s="9"/>
      <c r="B819" s="28" t="s">
        <v>648</v>
      </c>
      <c r="C819" s="21"/>
      <c r="D819" s="28" t="s">
        <v>479</v>
      </c>
      <c r="E819" s="230"/>
      <c r="F819" s="170"/>
      <c r="G819" s="184"/>
      <c r="H819" s="167"/>
      <c r="I819" s="157"/>
      <c r="J819" s="32"/>
      <c r="K819" s="32"/>
      <c r="L819" s="32"/>
      <c r="M819" s="184"/>
      <c r="N819" s="171"/>
      <c r="O819" s="230">
        <v>43272</v>
      </c>
      <c r="P819" s="167">
        <v>1680000.08</v>
      </c>
      <c r="Q819" s="230">
        <v>43301</v>
      </c>
      <c r="R819" s="167">
        <v>482834.63</v>
      </c>
      <c r="S819" s="36"/>
      <c r="T819" s="130"/>
      <c r="U819" s="109"/>
      <c r="V819" s="130"/>
      <c r="W819" s="226"/>
      <c r="X819" s="130"/>
      <c r="Y819" s="201"/>
      <c r="Z819" s="130"/>
      <c r="AA819" s="130"/>
      <c r="AB819" s="130"/>
      <c r="AC819" s="85">
        <f t="shared" si="27"/>
        <v>2162834.71</v>
      </c>
      <c r="AD819" s="42"/>
      <c r="AE819" s="24"/>
      <c r="AF819" s="6">
        <f t="shared" si="28"/>
        <v>2162834.71</v>
      </c>
      <c r="AG819" s="101"/>
      <c r="AH819" s="47"/>
      <c r="AI819" s="47"/>
      <c r="AJ819" s="47"/>
      <c r="AK819" s="47"/>
      <c r="AL819" s="47"/>
      <c r="AM819" s="47"/>
      <c r="AN819" s="47"/>
      <c r="AO819" s="47"/>
      <c r="AP819" s="47"/>
      <c r="AQ819" s="47"/>
      <c r="AR819" s="47"/>
      <c r="AS819" s="47"/>
      <c r="AT819" s="47"/>
      <c r="AU819" s="47"/>
      <c r="AV819" s="47"/>
      <c r="AW819" s="47"/>
      <c r="AX819" s="47"/>
      <c r="AY819" s="47"/>
      <c r="AZ819" s="47"/>
      <c r="BA819" s="47"/>
      <c r="BB819" s="47"/>
      <c r="BC819" s="47"/>
      <c r="BD819" s="47"/>
      <c r="BE819" s="47"/>
      <c r="BF819" s="47"/>
      <c r="BG819" s="47"/>
      <c r="BH819" s="47"/>
      <c r="BI819" s="47"/>
      <c r="BJ819" s="47"/>
      <c r="BK819" s="47"/>
      <c r="BL819" s="47"/>
      <c r="BM819" s="47"/>
      <c r="BN819" s="47"/>
      <c r="BO819" s="47"/>
      <c r="BP819" s="47"/>
      <c r="BQ819" s="47"/>
      <c r="BR819" s="47"/>
      <c r="BS819" s="47"/>
      <c r="BT819" s="47"/>
      <c r="BU819" s="47"/>
      <c r="BV819" s="47"/>
      <c r="BW819" s="47"/>
      <c r="BX819" s="47"/>
    </row>
    <row r="820" spans="1:76" s="59" customFormat="1" ht="17.25" customHeight="1" thickTop="1" thickBot="1" x14ac:dyDescent="0.35">
      <c r="A820" s="9"/>
      <c r="B820" s="28" t="s">
        <v>648</v>
      </c>
      <c r="C820" s="21"/>
      <c r="D820" s="28" t="s">
        <v>479</v>
      </c>
      <c r="E820" s="230"/>
      <c r="F820" s="170"/>
      <c r="G820" s="184"/>
      <c r="H820" s="167"/>
      <c r="I820" s="157"/>
      <c r="J820" s="32"/>
      <c r="K820" s="32"/>
      <c r="L820" s="32"/>
      <c r="M820" s="184"/>
      <c r="N820" s="171"/>
      <c r="O820" s="230"/>
      <c r="P820" s="113"/>
      <c r="Q820" s="230">
        <v>43283</v>
      </c>
      <c r="R820" s="167">
        <v>142800</v>
      </c>
      <c r="S820" s="36"/>
      <c r="T820" s="130"/>
      <c r="U820" s="109"/>
      <c r="V820" s="130"/>
      <c r="W820" s="226"/>
      <c r="X820" s="130"/>
      <c r="Y820" s="201"/>
      <c r="Z820" s="130"/>
      <c r="AA820" s="130"/>
      <c r="AB820" s="130"/>
      <c r="AC820" s="85">
        <f t="shared" si="27"/>
        <v>142800</v>
      </c>
      <c r="AD820" s="42"/>
      <c r="AE820" s="24"/>
      <c r="AF820" s="6">
        <f t="shared" si="28"/>
        <v>142800</v>
      </c>
      <c r="AG820" s="101"/>
      <c r="AH820" s="47"/>
      <c r="AI820" s="47"/>
      <c r="AJ820" s="47"/>
      <c r="AK820" s="47"/>
      <c r="AL820" s="47"/>
      <c r="AM820" s="47"/>
      <c r="AN820" s="47"/>
      <c r="AO820" s="47"/>
      <c r="AP820" s="47"/>
      <c r="AQ820" s="47"/>
      <c r="AR820" s="47"/>
      <c r="AS820" s="47"/>
      <c r="AT820" s="47"/>
      <c r="AU820" s="47"/>
      <c r="AV820" s="47"/>
      <c r="AW820" s="47"/>
      <c r="AX820" s="47"/>
      <c r="AY820" s="47"/>
      <c r="AZ820" s="47"/>
      <c r="BA820" s="47"/>
      <c r="BB820" s="47"/>
      <c r="BC820" s="47"/>
      <c r="BD820" s="47"/>
      <c r="BE820" s="47"/>
      <c r="BF820" s="47"/>
      <c r="BG820" s="47"/>
      <c r="BH820" s="47"/>
      <c r="BI820" s="47"/>
      <c r="BJ820" s="47"/>
      <c r="BK820" s="47"/>
      <c r="BL820" s="47"/>
      <c r="BM820" s="47"/>
      <c r="BN820" s="47"/>
      <c r="BO820" s="47"/>
      <c r="BP820" s="47"/>
      <c r="BQ820" s="47"/>
      <c r="BR820" s="47"/>
      <c r="BS820" s="47"/>
      <c r="BT820" s="47"/>
      <c r="BU820" s="47"/>
      <c r="BV820" s="47"/>
      <c r="BW820" s="47"/>
      <c r="BX820" s="47"/>
    </row>
    <row r="821" spans="1:76" s="59" customFormat="1" ht="17.25" customHeight="1" thickTop="1" thickBot="1" x14ac:dyDescent="0.35">
      <c r="A821" s="9"/>
      <c r="B821" s="28" t="s">
        <v>165</v>
      </c>
      <c r="C821" s="21"/>
      <c r="D821" s="28" t="s">
        <v>807</v>
      </c>
      <c r="E821" s="230"/>
      <c r="F821" s="170"/>
      <c r="G821" s="184"/>
      <c r="H821" s="167"/>
      <c r="I821" s="157"/>
      <c r="J821" s="32"/>
      <c r="K821" s="32"/>
      <c r="L821" s="32"/>
      <c r="M821" s="184"/>
      <c r="N821" s="171"/>
      <c r="O821" s="230"/>
      <c r="P821" s="113"/>
      <c r="Q821" s="230"/>
      <c r="R821" s="113"/>
      <c r="S821" s="36"/>
      <c r="T821" s="130"/>
      <c r="U821" s="109"/>
      <c r="V821" s="130"/>
      <c r="W821" s="226"/>
      <c r="X821" s="130"/>
      <c r="Y821" s="201"/>
      <c r="Z821" s="130"/>
      <c r="AA821" s="230">
        <v>43438</v>
      </c>
      <c r="AB821" s="248">
        <v>102500</v>
      </c>
      <c r="AC821" s="85">
        <f t="shared" si="27"/>
        <v>102500</v>
      </c>
      <c r="AD821" s="42"/>
      <c r="AE821" s="24"/>
      <c r="AF821" s="6">
        <f t="shared" si="28"/>
        <v>102500</v>
      </c>
      <c r="AG821" s="101"/>
      <c r="AH821" s="47"/>
      <c r="AI821" s="47"/>
      <c r="AJ821" s="47"/>
      <c r="AK821" s="47"/>
      <c r="AL821" s="47"/>
      <c r="AM821" s="47"/>
      <c r="AN821" s="47"/>
      <c r="AO821" s="47"/>
      <c r="AP821" s="47"/>
      <c r="AQ821" s="47"/>
      <c r="AR821" s="47"/>
      <c r="AS821" s="47"/>
      <c r="AT821" s="47"/>
      <c r="AU821" s="47"/>
      <c r="AV821" s="47"/>
      <c r="AW821" s="47"/>
      <c r="AX821" s="47"/>
      <c r="AY821" s="47"/>
      <c r="AZ821" s="47"/>
      <c r="BA821" s="47"/>
      <c r="BB821" s="47"/>
      <c r="BC821" s="47"/>
      <c r="BD821" s="47"/>
      <c r="BE821" s="47"/>
      <c r="BF821" s="47"/>
      <c r="BG821" s="47"/>
      <c r="BH821" s="47"/>
      <c r="BI821" s="47"/>
      <c r="BJ821" s="47"/>
      <c r="BK821" s="47"/>
      <c r="BL821" s="47"/>
      <c r="BM821" s="47"/>
      <c r="BN821" s="47"/>
      <c r="BO821" s="47"/>
      <c r="BP821" s="47"/>
      <c r="BQ821" s="47"/>
      <c r="BR821" s="47"/>
      <c r="BS821" s="47"/>
      <c r="BT821" s="47"/>
      <c r="BU821" s="47"/>
      <c r="BV821" s="47"/>
      <c r="BW821" s="47"/>
      <c r="BX821" s="47"/>
    </row>
    <row r="822" spans="1:76" s="59" customFormat="1" ht="17.25" customHeight="1" thickTop="1" thickBot="1" x14ac:dyDescent="0.35">
      <c r="A822" s="9"/>
      <c r="B822" s="28" t="s">
        <v>222</v>
      </c>
      <c r="C822" s="21"/>
      <c r="D822" s="28" t="s">
        <v>388</v>
      </c>
      <c r="E822" s="230"/>
      <c r="F822" s="170"/>
      <c r="G822" s="184">
        <v>43157</v>
      </c>
      <c r="H822" s="167">
        <v>106000</v>
      </c>
      <c r="I822" s="230"/>
      <c r="J822" s="32"/>
      <c r="K822" s="32"/>
      <c r="L822" s="32"/>
      <c r="M822" s="184">
        <v>43228</v>
      </c>
      <c r="N822" s="167">
        <v>126166.04</v>
      </c>
      <c r="O822" s="115"/>
      <c r="P822" s="113"/>
      <c r="Q822" s="230"/>
      <c r="R822" s="114"/>
      <c r="S822" s="36"/>
      <c r="T822" s="130"/>
      <c r="U822" s="109"/>
      <c r="V822" s="130"/>
      <c r="W822" s="226"/>
      <c r="X822" s="130"/>
      <c r="Y822" s="201"/>
      <c r="Z822" s="130"/>
      <c r="AA822" s="230">
        <v>43452</v>
      </c>
      <c r="AB822" s="248">
        <v>102000</v>
      </c>
      <c r="AC822" s="85">
        <f t="shared" si="27"/>
        <v>334166.03999999998</v>
      </c>
      <c r="AD822" s="42"/>
      <c r="AE822" s="24"/>
      <c r="AF822" s="6">
        <f t="shared" si="28"/>
        <v>334166.03999999998</v>
      </c>
      <c r="AG822" s="101"/>
      <c r="AH822" s="47"/>
      <c r="AI822" s="47"/>
      <c r="AJ822" s="47"/>
      <c r="AK822" s="47"/>
      <c r="AL822" s="47"/>
      <c r="AM822" s="47"/>
      <c r="AN822" s="47"/>
      <c r="AO822" s="47"/>
      <c r="AP822" s="47"/>
      <c r="AQ822" s="47"/>
      <c r="AR822" s="47"/>
      <c r="AS822" s="47"/>
      <c r="AT822" s="47"/>
      <c r="AU822" s="47"/>
      <c r="AV822" s="47"/>
      <c r="AW822" s="47"/>
      <c r="AX822" s="47"/>
      <c r="AY822" s="47"/>
      <c r="AZ822" s="47"/>
      <c r="BA822" s="47"/>
      <c r="BB822" s="47"/>
      <c r="BC822" s="47"/>
      <c r="BD822" s="47"/>
      <c r="BE822" s="47"/>
      <c r="BF822" s="47"/>
      <c r="BG822" s="47"/>
      <c r="BH822" s="47"/>
      <c r="BI822" s="47"/>
      <c r="BJ822" s="47"/>
      <c r="BK822" s="47"/>
      <c r="BL822" s="47"/>
      <c r="BM822" s="47"/>
      <c r="BN822" s="47"/>
      <c r="BO822" s="47"/>
      <c r="BP822" s="47"/>
      <c r="BQ822" s="47"/>
      <c r="BR822" s="47"/>
      <c r="BS822" s="47"/>
      <c r="BT822" s="47"/>
      <c r="BU822" s="47"/>
      <c r="BV822" s="47"/>
      <c r="BW822" s="47"/>
      <c r="BX822" s="47"/>
    </row>
    <row r="823" spans="1:76" s="59" customFormat="1" ht="17.25" customHeight="1" thickTop="1" thickBot="1" x14ac:dyDescent="0.35">
      <c r="A823" s="9"/>
      <c r="B823" s="28" t="s">
        <v>222</v>
      </c>
      <c r="C823" s="21"/>
      <c r="D823" s="28" t="s">
        <v>388</v>
      </c>
      <c r="E823" s="230"/>
      <c r="F823" s="170"/>
      <c r="G823" s="184"/>
      <c r="H823" s="167"/>
      <c r="I823" s="230"/>
      <c r="J823" s="167"/>
      <c r="K823" s="32"/>
      <c r="L823" s="167"/>
      <c r="M823" s="184">
        <v>43238</v>
      </c>
      <c r="N823" s="167">
        <v>3802.73</v>
      </c>
      <c r="O823" s="115"/>
      <c r="P823" s="113"/>
      <c r="Q823" s="230"/>
      <c r="R823" s="114"/>
      <c r="S823" s="36"/>
      <c r="T823" s="130"/>
      <c r="U823" s="109"/>
      <c r="V823" s="130"/>
      <c r="W823" s="226"/>
      <c r="X823" s="130"/>
      <c r="Y823" s="201"/>
      <c r="Z823" s="130"/>
      <c r="AA823" s="130"/>
      <c r="AB823" s="130"/>
      <c r="AC823" s="85">
        <f t="shared" si="27"/>
        <v>3802.73</v>
      </c>
      <c r="AD823" s="42"/>
      <c r="AE823" s="24"/>
      <c r="AF823" s="6">
        <f t="shared" si="28"/>
        <v>3802.73</v>
      </c>
      <c r="AG823" s="101"/>
      <c r="AH823" s="47"/>
      <c r="AI823" s="47"/>
      <c r="AJ823" s="47"/>
      <c r="AK823" s="47"/>
      <c r="AL823" s="47"/>
      <c r="AM823" s="47"/>
      <c r="AN823" s="47"/>
      <c r="AO823" s="47"/>
      <c r="AP823" s="47"/>
      <c r="AQ823" s="47"/>
      <c r="AR823" s="47"/>
      <c r="AS823" s="47"/>
      <c r="AT823" s="47"/>
      <c r="AU823" s="47"/>
      <c r="AV823" s="47"/>
      <c r="AW823" s="47"/>
      <c r="AX823" s="47"/>
      <c r="AY823" s="47"/>
      <c r="AZ823" s="47"/>
      <c r="BA823" s="47"/>
      <c r="BB823" s="47"/>
      <c r="BC823" s="47"/>
      <c r="BD823" s="47"/>
      <c r="BE823" s="47"/>
      <c r="BF823" s="47"/>
      <c r="BG823" s="47"/>
      <c r="BH823" s="47"/>
      <c r="BI823" s="47"/>
      <c r="BJ823" s="47"/>
      <c r="BK823" s="47"/>
      <c r="BL823" s="47"/>
      <c r="BM823" s="47"/>
      <c r="BN823" s="47"/>
      <c r="BO823" s="47"/>
      <c r="BP823" s="47"/>
      <c r="BQ823" s="47"/>
      <c r="BR823" s="47"/>
      <c r="BS823" s="47"/>
      <c r="BT823" s="47"/>
      <c r="BU823" s="47"/>
      <c r="BV823" s="47"/>
      <c r="BW823" s="47"/>
      <c r="BX823" s="47"/>
    </row>
    <row r="824" spans="1:76" s="59" customFormat="1" ht="17.25" customHeight="1" thickTop="1" thickBot="1" x14ac:dyDescent="0.35">
      <c r="A824" s="9"/>
      <c r="B824" s="28" t="s">
        <v>681</v>
      </c>
      <c r="C824" s="21"/>
      <c r="D824" s="28" t="s">
        <v>664</v>
      </c>
      <c r="E824" s="230"/>
      <c r="F824" s="170"/>
      <c r="G824" s="202"/>
      <c r="H824" s="168"/>
      <c r="I824" s="184"/>
      <c r="J824" s="150"/>
      <c r="K824" s="157"/>
      <c r="L824" s="32"/>
      <c r="M824" s="184"/>
      <c r="N824" s="32"/>
      <c r="O824" s="230">
        <v>43272</v>
      </c>
      <c r="P824" s="253">
        <v>17262.849999999999</v>
      </c>
      <c r="Q824" s="230"/>
      <c r="R824" s="114"/>
      <c r="S824" s="230">
        <v>43335</v>
      </c>
      <c r="T824" s="253">
        <v>31860</v>
      </c>
      <c r="U824" s="230">
        <v>43357</v>
      </c>
      <c r="V824" s="253">
        <v>21360</v>
      </c>
      <c r="W824" s="31"/>
      <c r="X824" s="130"/>
      <c r="Y824" s="201"/>
      <c r="Z824" s="130"/>
      <c r="AA824" s="130"/>
      <c r="AB824" s="130"/>
      <c r="AC824" s="85">
        <f t="shared" si="27"/>
        <v>70482.850000000006</v>
      </c>
      <c r="AD824" s="42"/>
      <c r="AE824" s="24"/>
      <c r="AF824" s="6">
        <f t="shared" si="28"/>
        <v>70482.850000000006</v>
      </c>
      <c r="AG824" s="101"/>
      <c r="AH824" s="47"/>
      <c r="AI824" s="47"/>
      <c r="AJ824" s="47"/>
      <c r="AK824" s="47"/>
      <c r="AL824" s="47"/>
      <c r="AM824" s="47"/>
      <c r="AN824" s="47"/>
      <c r="AO824" s="47"/>
      <c r="AP824" s="47"/>
      <c r="AQ824" s="47"/>
      <c r="AR824" s="47"/>
      <c r="AS824" s="47"/>
      <c r="AT824" s="47"/>
      <c r="AU824" s="47"/>
      <c r="AV824" s="47"/>
      <c r="AW824" s="47"/>
      <c r="AX824" s="47"/>
      <c r="AY824" s="47"/>
      <c r="AZ824" s="47"/>
      <c r="BA824" s="47"/>
      <c r="BB824" s="47"/>
      <c r="BC824" s="47"/>
      <c r="BD824" s="47"/>
      <c r="BE824" s="47"/>
      <c r="BF824" s="47"/>
      <c r="BG824" s="47"/>
      <c r="BH824" s="47"/>
      <c r="BI824" s="47"/>
      <c r="BJ824" s="47"/>
      <c r="BK824" s="47"/>
      <c r="BL824" s="47"/>
      <c r="BM824" s="47"/>
      <c r="BN824" s="47"/>
      <c r="BO824" s="47"/>
      <c r="BP824" s="47"/>
      <c r="BQ824" s="47"/>
      <c r="BR824" s="47"/>
      <c r="BS824" s="47"/>
      <c r="BT824" s="47"/>
      <c r="BU824" s="47"/>
      <c r="BV824" s="47"/>
      <c r="BW824" s="47"/>
      <c r="BX824" s="47"/>
    </row>
    <row r="825" spans="1:76" s="59" customFormat="1" ht="17.25" customHeight="1" thickTop="1" thickBot="1" x14ac:dyDescent="0.35">
      <c r="A825" s="9"/>
      <c r="B825" s="28" t="s">
        <v>681</v>
      </c>
      <c r="C825" s="21"/>
      <c r="D825" s="28" t="s">
        <v>664</v>
      </c>
      <c r="E825" s="230"/>
      <c r="F825" s="170"/>
      <c r="G825" s="202"/>
      <c r="H825" s="168"/>
      <c r="I825" s="184"/>
      <c r="J825" s="235"/>
      <c r="K825" s="157"/>
      <c r="L825" s="167"/>
      <c r="M825" s="184"/>
      <c r="N825" s="167"/>
      <c r="O825" s="230"/>
      <c r="P825" s="253"/>
      <c r="Q825" s="230"/>
      <c r="R825" s="113"/>
      <c r="S825" s="230">
        <v>43335</v>
      </c>
      <c r="T825" s="253">
        <v>40950</v>
      </c>
      <c r="U825" s="109"/>
      <c r="V825" s="130"/>
      <c r="W825" s="31"/>
      <c r="X825" s="255"/>
      <c r="Y825" s="201"/>
      <c r="Z825" s="130"/>
      <c r="AA825" s="130"/>
      <c r="AB825" s="130"/>
      <c r="AC825" s="85">
        <f t="shared" si="27"/>
        <v>40950</v>
      </c>
      <c r="AD825" s="42"/>
      <c r="AE825" s="24"/>
      <c r="AF825" s="6">
        <f t="shared" si="28"/>
        <v>40950</v>
      </c>
      <c r="AG825" s="101"/>
      <c r="AH825" s="47"/>
      <c r="AI825" s="47"/>
      <c r="AJ825" s="47"/>
      <c r="AK825" s="47"/>
      <c r="AL825" s="47"/>
      <c r="AM825" s="47"/>
      <c r="AN825" s="47"/>
      <c r="AO825" s="47"/>
      <c r="AP825" s="47"/>
      <c r="AQ825" s="47"/>
      <c r="AR825" s="47"/>
      <c r="AS825" s="47"/>
      <c r="AT825" s="47"/>
      <c r="AU825" s="47"/>
      <c r="AV825" s="47"/>
      <c r="AW825" s="47"/>
      <c r="AX825" s="47"/>
      <c r="AY825" s="47"/>
      <c r="AZ825" s="47"/>
      <c r="BA825" s="47"/>
      <c r="BB825" s="47"/>
      <c r="BC825" s="47"/>
      <c r="BD825" s="47"/>
      <c r="BE825" s="47"/>
      <c r="BF825" s="47"/>
      <c r="BG825" s="47"/>
      <c r="BH825" s="47"/>
      <c r="BI825" s="47"/>
      <c r="BJ825" s="47"/>
      <c r="BK825" s="47"/>
      <c r="BL825" s="47"/>
      <c r="BM825" s="47"/>
      <c r="BN825" s="47"/>
      <c r="BO825" s="47"/>
      <c r="BP825" s="47"/>
      <c r="BQ825" s="47"/>
      <c r="BR825" s="47"/>
      <c r="BS825" s="47"/>
      <c r="BT825" s="47"/>
      <c r="BU825" s="47"/>
      <c r="BV825" s="47"/>
      <c r="BW825" s="47"/>
      <c r="BX825" s="47"/>
    </row>
    <row r="826" spans="1:76" s="59" customFormat="1" ht="17.25" customHeight="1" thickTop="1" thickBot="1" x14ac:dyDescent="0.35">
      <c r="A826" s="9"/>
      <c r="B826" s="28" t="s">
        <v>52</v>
      </c>
      <c r="C826" s="21"/>
      <c r="D826" s="28" t="s">
        <v>63</v>
      </c>
      <c r="E826" s="230">
        <v>43124</v>
      </c>
      <c r="F826" s="167">
        <v>60268.08</v>
      </c>
      <c r="G826" s="230">
        <v>43145</v>
      </c>
      <c r="H826" s="167">
        <v>6300</v>
      </c>
      <c r="I826" s="230">
        <v>43166</v>
      </c>
      <c r="J826" s="167">
        <v>25980</v>
      </c>
      <c r="K826" s="230">
        <v>43213</v>
      </c>
      <c r="L826" s="167">
        <v>12406.24</v>
      </c>
      <c r="M826" s="184">
        <v>43250</v>
      </c>
      <c r="N826" s="167">
        <v>4970</v>
      </c>
      <c r="O826" s="115"/>
      <c r="P826" s="113"/>
      <c r="Q826" s="36"/>
      <c r="R826" s="130"/>
      <c r="S826" s="36"/>
      <c r="T826" s="130"/>
      <c r="U826" s="109"/>
      <c r="V826" s="130"/>
      <c r="W826" s="226"/>
      <c r="X826" s="130"/>
      <c r="Y826" s="201"/>
      <c r="Z826" s="130"/>
      <c r="AA826" s="230">
        <v>43452</v>
      </c>
      <c r="AB826" s="248">
        <v>23480.38</v>
      </c>
      <c r="AC826" s="85">
        <f t="shared" si="27"/>
        <v>133404.70000000001</v>
      </c>
      <c r="AD826" s="42"/>
      <c r="AE826" s="24"/>
      <c r="AF826" s="6">
        <f t="shared" si="28"/>
        <v>133404.70000000001</v>
      </c>
      <c r="AG826" s="101"/>
      <c r="AH826" s="47"/>
      <c r="AI826" s="47"/>
      <c r="AJ826" s="47"/>
      <c r="AK826" s="47"/>
      <c r="AL826" s="47"/>
      <c r="AM826" s="47"/>
      <c r="AN826" s="47"/>
      <c r="AO826" s="47"/>
      <c r="AP826" s="47"/>
      <c r="AQ826" s="47"/>
      <c r="AR826" s="47"/>
      <c r="AS826" s="47"/>
      <c r="AT826" s="47"/>
      <c r="AU826" s="47"/>
      <c r="AV826" s="47"/>
      <c r="AW826" s="47"/>
      <c r="AX826" s="47"/>
      <c r="AY826" s="47"/>
      <c r="AZ826" s="47"/>
      <c r="BA826" s="47"/>
      <c r="BB826" s="47"/>
      <c r="BC826" s="47"/>
      <c r="BD826" s="47"/>
      <c r="BE826" s="47"/>
      <c r="BF826" s="47"/>
      <c r="BG826" s="47"/>
      <c r="BH826" s="47"/>
      <c r="BI826" s="47"/>
      <c r="BJ826" s="47"/>
      <c r="BK826" s="47"/>
      <c r="BL826" s="47"/>
      <c r="BM826" s="47"/>
      <c r="BN826" s="47"/>
      <c r="BO826" s="47"/>
      <c r="BP826" s="47"/>
      <c r="BQ826" s="47"/>
      <c r="BR826" s="47"/>
      <c r="BS826" s="47"/>
      <c r="BT826" s="47"/>
      <c r="BU826" s="47"/>
      <c r="BV826" s="47"/>
      <c r="BW826" s="47"/>
      <c r="BX826" s="47"/>
    </row>
    <row r="827" spans="1:76" s="59" customFormat="1" ht="17.25" customHeight="1" thickTop="1" thickBot="1" x14ac:dyDescent="0.35">
      <c r="A827" s="9"/>
      <c r="B827" s="28" t="s">
        <v>52</v>
      </c>
      <c r="C827" s="21"/>
      <c r="D827" s="28" t="s">
        <v>63</v>
      </c>
      <c r="E827" s="230"/>
      <c r="F827" s="167"/>
      <c r="G827" s="230"/>
      <c r="H827" s="167"/>
      <c r="I827" s="230"/>
      <c r="J827" s="167"/>
      <c r="K827" s="230"/>
      <c r="L827" s="167"/>
      <c r="M827" s="184"/>
      <c r="N827" s="167"/>
      <c r="O827" s="115"/>
      <c r="P827" s="113"/>
      <c r="Q827" s="230"/>
      <c r="R827" s="114"/>
      <c r="S827" s="36"/>
      <c r="T827" s="130"/>
      <c r="U827" s="109"/>
      <c r="V827" s="130"/>
      <c r="W827" s="226"/>
      <c r="X827" s="130"/>
      <c r="Y827" s="201"/>
      <c r="Z827" s="130"/>
      <c r="AA827" s="230">
        <v>43455</v>
      </c>
      <c r="AB827" s="248">
        <v>4200</v>
      </c>
      <c r="AC827" s="85">
        <f t="shared" si="27"/>
        <v>4200</v>
      </c>
      <c r="AD827" s="42"/>
      <c r="AE827" s="24"/>
      <c r="AF827" s="6">
        <f t="shared" si="28"/>
        <v>4200</v>
      </c>
      <c r="AG827" s="101"/>
      <c r="AH827" s="47"/>
      <c r="AI827" s="47"/>
      <c r="AJ827" s="47"/>
      <c r="AK827" s="47"/>
      <c r="AL827" s="47"/>
      <c r="AM827" s="47"/>
      <c r="AN827" s="47"/>
      <c r="AO827" s="47"/>
      <c r="AP827" s="47"/>
      <c r="AQ827" s="47"/>
      <c r="AR827" s="47"/>
      <c r="AS827" s="47"/>
      <c r="AT827" s="47"/>
      <c r="AU827" s="47"/>
      <c r="AV827" s="47"/>
      <c r="AW827" s="47"/>
      <c r="AX827" s="47"/>
      <c r="AY827" s="47"/>
      <c r="AZ827" s="47"/>
      <c r="BA827" s="47"/>
      <c r="BB827" s="47"/>
      <c r="BC827" s="47"/>
      <c r="BD827" s="47"/>
      <c r="BE827" s="47"/>
      <c r="BF827" s="47"/>
      <c r="BG827" s="47"/>
      <c r="BH827" s="47"/>
      <c r="BI827" s="47"/>
      <c r="BJ827" s="47"/>
      <c r="BK827" s="47"/>
      <c r="BL827" s="47"/>
      <c r="BM827" s="47"/>
      <c r="BN827" s="47"/>
      <c r="BO827" s="47"/>
      <c r="BP827" s="47"/>
      <c r="BQ827" s="47"/>
      <c r="BR827" s="47"/>
      <c r="BS827" s="47"/>
      <c r="BT827" s="47"/>
      <c r="BU827" s="47"/>
      <c r="BV827" s="47"/>
      <c r="BW827" s="47"/>
      <c r="BX827" s="47"/>
    </row>
    <row r="828" spans="1:76" s="59" customFormat="1" ht="17.25" customHeight="1" thickTop="1" thickBot="1" x14ac:dyDescent="0.35">
      <c r="A828" s="9"/>
      <c r="B828" s="28" t="s">
        <v>52</v>
      </c>
      <c r="C828" s="21"/>
      <c r="D828" s="20" t="s">
        <v>63</v>
      </c>
      <c r="E828" s="230"/>
      <c r="F828" s="167"/>
      <c r="G828" s="230"/>
      <c r="H828" s="167"/>
      <c r="I828" s="230"/>
      <c r="J828" s="167"/>
      <c r="K828" s="230"/>
      <c r="L828" s="167"/>
      <c r="M828" s="184">
        <v>43241</v>
      </c>
      <c r="N828" s="167">
        <v>11588</v>
      </c>
      <c r="O828" s="115"/>
      <c r="P828" s="113"/>
      <c r="Q828" s="36"/>
      <c r="R828" s="130"/>
      <c r="S828" s="36"/>
      <c r="T828" s="130"/>
      <c r="U828" s="109"/>
      <c r="V828" s="130"/>
      <c r="W828" s="226"/>
      <c r="X828" s="130"/>
      <c r="Y828" s="201"/>
      <c r="Z828" s="130"/>
      <c r="AA828" s="130"/>
      <c r="AB828" s="130"/>
      <c r="AC828" s="85">
        <f t="shared" si="27"/>
        <v>11588</v>
      </c>
      <c r="AD828" s="42"/>
      <c r="AE828" s="24"/>
      <c r="AF828" s="6">
        <f t="shared" si="28"/>
        <v>11588</v>
      </c>
      <c r="AG828" s="101"/>
      <c r="AH828" s="47"/>
      <c r="AI828" s="47"/>
      <c r="AJ828" s="47"/>
      <c r="AK828" s="47"/>
      <c r="AL828" s="47"/>
      <c r="AM828" s="47"/>
      <c r="AN828" s="47"/>
      <c r="AO828" s="47"/>
      <c r="AP828" s="47"/>
      <c r="AQ828" s="47"/>
      <c r="AR828" s="47"/>
      <c r="AS828" s="47"/>
      <c r="AT828" s="47"/>
      <c r="AU828" s="47"/>
      <c r="AV828" s="47"/>
      <c r="AW828" s="47"/>
      <c r="AX828" s="47"/>
      <c r="AY828" s="47"/>
      <c r="AZ828" s="47"/>
      <c r="BA828" s="47"/>
      <c r="BB828" s="47"/>
      <c r="BC828" s="47"/>
      <c r="BD828" s="47"/>
      <c r="BE828" s="47"/>
      <c r="BF828" s="47"/>
      <c r="BG828" s="47"/>
      <c r="BH828" s="47"/>
      <c r="BI828" s="47"/>
      <c r="BJ828" s="47"/>
      <c r="BK828" s="47"/>
      <c r="BL828" s="47"/>
      <c r="BM828" s="47"/>
      <c r="BN828" s="47"/>
      <c r="BO828" s="47"/>
      <c r="BP828" s="47"/>
      <c r="BQ828" s="47"/>
      <c r="BR828" s="47"/>
      <c r="BS828" s="47"/>
      <c r="BT828" s="47"/>
      <c r="BU828" s="47"/>
      <c r="BV828" s="47"/>
      <c r="BW828" s="47"/>
      <c r="BX828" s="47"/>
    </row>
    <row r="829" spans="1:76" s="59" customFormat="1" ht="17.25" customHeight="1" thickTop="1" thickBot="1" x14ac:dyDescent="0.35">
      <c r="A829" s="9"/>
      <c r="B829" s="28" t="s">
        <v>892</v>
      </c>
      <c r="C829" s="21"/>
      <c r="D829" s="20" t="s">
        <v>619</v>
      </c>
      <c r="E829" s="230"/>
      <c r="F829" s="167"/>
      <c r="G829" s="230"/>
      <c r="H829" s="167"/>
      <c r="I829" s="230">
        <v>43161</v>
      </c>
      <c r="J829" s="167">
        <v>448000</v>
      </c>
      <c r="K829" s="230"/>
      <c r="L829" s="167"/>
      <c r="M829" s="184"/>
      <c r="N829" s="167"/>
      <c r="O829" s="115"/>
      <c r="P829" s="113"/>
      <c r="Q829" s="230">
        <v>43298</v>
      </c>
      <c r="R829" s="253">
        <v>166750</v>
      </c>
      <c r="S829" s="230">
        <v>43328</v>
      </c>
      <c r="T829" s="253">
        <v>3468</v>
      </c>
      <c r="U829" s="230">
        <v>43348</v>
      </c>
      <c r="V829" s="253">
        <v>17556</v>
      </c>
      <c r="W829" s="226"/>
      <c r="X829" s="130"/>
      <c r="Y829" s="201"/>
      <c r="Z829" s="130"/>
      <c r="AA829" s="130"/>
      <c r="AB829" s="130"/>
      <c r="AC829" s="85">
        <f t="shared" si="27"/>
        <v>635774</v>
      </c>
      <c r="AD829" s="42"/>
      <c r="AE829" s="24"/>
      <c r="AF829" s="6">
        <f t="shared" si="28"/>
        <v>635774</v>
      </c>
      <c r="AG829" s="101"/>
      <c r="AH829" s="47"/>
      <c r="AI829" s="47"/>
      <c r="AJ829" s="47"/>
      <c r="AK829" s="47"/>
      <c r="AL829" s="47"/>
      <c r="AM829" s="47"/>
      <c r="AN829" s="47"/>
      <c r="AO829" s="47"/>
      <c r="AP829" s="47"/>
      <c r="AQ829" s="47"/>
      <c r="AR829" s="47"/>
      <c r="AS829" s="47"/>
      <c r="AT829" s="47"/>
      <c r="AU829" s="47"/>
      <c r="AV829" s="47"/>
      <c r="AW829" s="47"/>
      <c r="AX829" s="47"/>
      <c r="AY829" s="47"/>
      <c r="AZ829" s="47"/>
      <c r="BA829" s="47"/>
      <c r="BB829" s="47"/>
      <c r="BC829" s="47"/>
      <c r="BD829" s="47"/>
      <c r="BE829" s="47"/>
      <c r="BF829" s="47"/>
      <c r="BG829" s="47"/>
      <c r="BH829" s="47"/>
      <c r="BI829" s="47"/>
      <c r="BJ829" s="47"/>
      <c r="BK829" s="47"/>
      <c r="BL829" s="47"/>
      <c r="BM829" s="47"/>
      <c r="BN829" s="47"/>
      <c r="BO829" s="47"/>
      <c r="BP829" s="47"/>
      <c r="BQ829" s="47"/>
      <c r="BR829" s="47"/>
      <c r="BS829" s="47"/>
      <c r="BT829" s="47"/>
      <c r="BU829" s="47"/>
      <c r="BV829" s="47"/>
      <c r="BW829" s="47"/>
      <c r="BX829" s="47"/>
    </row>
    <row r="830" spans="1:76" s="59" customFormat="1" ht="17.25" customHeight="1" thickTop="1" thickBot="1" x14ac:dyDescent="0.35">
      <c r="A830" s="9"/>
      <c r="B830" s="28" t="s">
        <v>892</v>
      </c>
      <c r="C830" s="21"/>
      <c r="D830" s="20" t="s">
        <v>619</v>
      </c>
      <c r="E830" s="230"/>
      <c r="F830" s="167"/>
      <c r="G830" s="230"/>
      <c r="H830" s="167"/>
      <c r="I830" s="230"/>
      <c r="J830" s="167"/>
      <c r="K830" s="230"/>
      <c r="L830" s="167"/>
      <c r="M830" s="184"/>
      <c r="N830" s="167"/>
      <c r="O830" s="115"/>
      <c r="P830" s="113"/>
      <c r="Q830" s="230">
        <v>43304</v>
      </c>
      <c r="R830" s="253">
        <v>449350</v>
      </c>
      <c r="S830" s="36">
        <v>43335</v>
      </c>
      <c r="T830" s="253">
        <v>1118</v>
      </c>
      <c r="U830" s="109"/>
      <c r="V830" s="130"/>
      <c r="W830" s="226"/>
      <c r="X830" s="130"/>
      <c r="Y830" s="201"/>
      <c r="Z830" s="130"/>
      <c r="AA830" s="130"/>
      <c r="AB830" s="130"/>
      <c r="AC830" s="85">
        <f t="shared" si="27"/>
        <v>450468</v>
      </c>
      <c r="AD830" s="42"/>
      <c r="AE830" s="24"/>
      <c r="AF830" s="6">
        <f t="shared" si="28"/>
        <v>450468</v>
      </c>
      <c r="AG830" s="101"/>
      <c r="AH830" s="47"/>
      <c r="AI830" s="47"/>
      <c r="AJ830" s="47"/>
      <c r="AK830" s="47"/>
      <c r="AL830" s="47"/>
      <c r="AM830" s="47"/>
      <c r="AN830" s="47"/>
      <c r="AO830" s="47"/>
      <c r="AP830" s="47"/>
      <c r="AQ830" s="47"/>
      <c r="AR830" s="47"/>
      <c r="AS830" s="47"/>
      <c r="AT830" s="47"/>
      <c r="AU830" s="47"/>
      <c r="AV830" s="47"/>
      <c r="AW830" s="47"/>
      <c r="AX830" s="47"/>
      <c r="AY830" s="47"/>
      <c r="AZ830" s="47"/>
      <c r="BA830" s="47"/>
      <c r="BB830" s="47"/>
      <c r="BC830" s="47"/>
      <c r="BD830" s="47"/>
      <c r="BE830" s="47"/>
      <c r="BF830" s="47"/>
      <c r="BG830" s="47"/>
      <c r="BH830" s="47"/>
      <c r="BI830" s="47"/>
      <c r="BJ830" s="47"/>
      <c r="BK830" s="47"/>
      <c r="BL830" s="47"/>
      <c r="BM830" s="47"/>
      <c r="BN830" s="47"/>
      <c r="BO830" s="47"/>
      <c r="BP830" s="47"/>
      <c r="BQ830" s="47"/>
      <c r="BR830" s="47"/>
      <c r="BS830" s="47"/>
      <c r="BT830" s="47"/>
      <c r="BU830" s="47"/>
      <c r="BV830" s="47"/>
      <c r="BW830" s="47"/>
      <c r="BX830" s="47"/>
    </row>
    <row r="831" spans="1:76" s="59" customFormat="1" ht="17.25" customHeight="1" thickTop="1" thickBot="1" x14ac:dyDescent="0.35">
      <c r="A831" s="9"/>
      <c r="B831" s="28" t="s">
        <v>892</v>
      </c>
      <c r="C831" s="21"/>
      <c r="D831" s="20" t="s">
        <v>619</v>
      </c>
      <c r="E831" s="230"/>
      <c r="F831" s="167"/>
      <c r="G831" s="230"/>
      <c r="H831" s="167"/>
      <c r="I831" s="230"/>
      <c r="J831" s="167"/>
      <c r="K831" s="230"/>
      <c r="L831" s="167"/>
      <c r="M831" s="184"/>
      <c r="N831" s="167"/>
      <c r="O831" s="115"/>
      <c r="P831" s="113"/>
      <c r="Q831" s="230">
        <v>43299</v>
      </c>
      <c r="R831" s="253">
        <v>9835.32</v>
      </c>
      <c r="S831" s="36"/>
      <c r="T831" s="130"/>
      <c r="U831" s="109"/>
      <c r="V831" s="130"/>
      <c r="W831" s="226"/>
      <c r="X831" s="130"/>
      <c r="Y831" s="201"/>
      <c r="Z831" s="130"/>
      <c r="AA831" s="130"/>
      <c r="AB831" s="130"/>
      <c r="AC831" s="85">
        <f t="shared" si="27"/>
        <v>9835.32</v>
      </c>
      <c r="AD831" s="42"/>
      <c r="AE831" s="24"/>
      <c r="AF831" s="6">
        <f t="shared" si="28"/>
        <v>9835.32</v>
      </c>
      <c r="AG831" s="101"/>
      <c r="AH831" s="47"/>
      <c r="AI831" s="47"/>
      <c r="AJ831" s="47"/>
      <c r="AK831" s="47"/>
      <c r="AL831" s="47"/>
      <c r="AM831" s="47"/>
      <c r="AN831" s="47"/>
      <c r="AO831" s="47"/>
      <c r="AP831" s="47"/>
      <c r="AQ831" s="47"/>
      <c r="AR831" s="47"/>
      <c r="AS831" s="47"/>
      <c r="AT831" s="47"/>
      <c r="AU831" s="47"/>
      <c r="AV831" s="47"/>
      <c r="AW831" s="47"/>
      <c r="AX831" s="47"/>
      <c r="AY831" s="47"/>
      <c r="AZ831" s="47"/>
      <c r="BA831" s="47"/>
      <c r="BB831" s="47"/>
      <c r="BC831" s="47"/>
      <c r="BD831" s="47"/>
      <c r="BE831" s="47"/>
      <c r="BF831" s="47"/>
      <c r="BG831" s="47"/>
      <c r="BH831" s="47"/>
      <c r="BI831" s="47"/>
      <c r="BJ831" s="47"/>
      <c r="BK831" s="47"/>
      <c r="BL831" s="47"/>
      <c r="BM831" s="47"/>
      <c r="BN831" s="47"/>
      <c r="BO831" s="47"/>
      <c r="BP831" s="47"/>
      <c r="BQ831" s="47"/>
      <c r="BR831" s="47"/>
      <c r="BS831" s="47"/>
      <c r="BT831" s="47"/>
      <c r="BU831" s="47"/>
      <c r="BV831" s="47"/>
      <c r="BW831" s="47"/>
      <c r="BX831" s="47"/>
    </row>
    <row r="832" spans="1:76" s="59" customFormat="1" ht="17.25" customHeight="1" thickTop="1" thickBot="1" x14ac:dyDescent="0.35">
      <c r="A832" s="9"/>
      <c r="B832" s="28" t="s">
        <v>892</v>
      </c>
      <c r="C832" s="21"/>
      <c r="D832" s="20" t="s">
        <v>619</v>
      </c>
      <c r="E832" s="230"/>
      <c r="F832" s="167"/>
      <c r="G832" s="230"/>
      <c r="H832" s="167"/>
      <c r="I832" s="230"/>
      <c r="J832" s="167"/>
      <c r="K832" s="230"/>
      <c r="L832" s="167"/>
      <c r="M832" s="184"/>
      <c r="N832" s="167"/>
      <c r="O832" s="115"/>
      <c r="P832" s="113"/>
      <c r="Q832" s="230">
        <v>43298</v>
      </c>
      <c r="R832" s="253">
        <v>184569</v>
      </c>
      <c r="S832" s="36"/>
      <c r="T832" s="130"/>
      <c r="U832" s="109"/>
      <c r="V832" s="130"/>
      <c r="W832" s="226"/>
      <c r="X832" s="130"/>
      <c r="Y832" s="201"/>
      <c r="Z832" s="130"/>
      <c r="AA832" s="130"/>
      <c r="AB832" s="130"/>
      <c r="AC832" s="85">
        <f t="shared" si="27"/>
        <v>184569</v>
      </c>
      <c r="AD832" s="42"/>
      <c r="AE832" s="24"/>
      <c r="AF832" s="6">
        <f t="shared" si="28"/>
        <v>184569</v>
      </c>
      <c r="AG832" s="101"/>
      <c r="AH832" s="47"/>
      <c r="AI832" s="47"/>
      <c r="AJ832" s="47"/>
      <c r="AK832" s="47"/>
      <c r="AL832" s="47"/>
      <c r="AM832" s="47"/>
      <c r="AN832" s="47"/>
      <c r="AO832" s="47"/>
      <c r="AP832" s="47"/>
      <c r="AQ832" s="47"/>
      <c r="AR832" s="47"/>
      <c r="AS832" s="47"/>
      <c r="AT832" s="47"/>
      <c r="AU832" s="47"/>
      <c r="AV832" s="47"/>
      <c r="AW832" s="47"/>
      <c r="AX832" s="47"/>
      <c r="AY832" s="47"/>
      <c r="AZ832" s="47"/>
      <c r="BA832" s="47"/>
      <c r="BB832" s="47"/>
      <c r="BC832" s="47"/>
      <c r="BD832" s="47"/>
      <c r="BE832" s="47"/>
      <c r="BF832" s="47"/>
      <c r="BG832" s="47"/>
      <c r="BH832" s="47"/>
      <c r="BI832" s="47"/>
      <c r="BJ832" s="47"/>
      <c r="BK832" s="47"/>
      <c r="BL832" s="47"/>
      <c r="BM832" s="47"/>
      <c r="BN832" s="47"/>
      <c r="BO832" s="47"/>
      <c r="BP832" s="47"/>
      <c r="BQ832" s="47"/>
      <c r="BR832" s="47"/>
      <c r="BS832" s="47"/>
      <c r="BT832" s="47"/>
      <c r="BU832" s="47"/>
      <c r="BV832" s="47"/>
      <c r="BW832" s="47"/>
      <c r="BX832" s="47"/>
    </row>
    <row r="833" spans="1:76" s="59" customFormat="1" ht="17.25" customHeight="1" thickTop="1" thickBot="1" x14ac:dyDescent="0.35">
      <c r="A833" s="9"/>
      <c r="B833" s="28" t="s">
        <v>115</v>
      </c>
      <c r="C833" s="21"/>
      <c r="D833" s="20" t="s">
        <v>119</v>
      </c>
      <c r="E833" s="230">
        <v>43116</v>
      </c>
      <c r="F833" s="167">
        <v>24180</v>
      </c>
      <c r="G833" s="202"/>
      <c r="H833" s="152"/>
      <c r="I833" s="184"/>
      <c r="J833" s="150"/>
      <c r="K833" s="157"/>
      <c r="L833" s="32"/>
      <c r="M833" s="184"/>
      <c r="N833" s="32"/>
      <c r="O833" s="115"/>
      <c r="P833" s="113"/>
      <c r="Q833" s="230"/>
      <c r="R833" s="114"/>
      <c r="S833" s="36"/>
      <c r="T833" s="130"/>
      <c r="U833" s="109"/>
      <c r="V833" s="130"/>
      <c r="W833" s="31"/>
      <c r="X833" s="130"/>
      <c r="Y833" s="201"/>
      <c r="Z833" s="130"/>
      <c r="AA833" s="130"/>
      <c r="AB833" s="130"/>
      <c r="AC833" s="85">
        <f t="shared" si="27"/>
        <v>24180</v>
      </c>
      <c r="AD833" s="42"/>
      <c r="AE833" s="24"/>
      <c r="AF833" s="6">
        <f t="shared" si="28"/>
        <v>24180</v>
      </c>
      <c r="AG833" s="101"/>
      <c r="AH833" s="47"/>
      <c r="AI833" s="47"/>
      <c r="AJ833" s="47"/>
      <c r="AK833" s="47"/>
      <c r="AL833" s="47"/>
      <c r="AM833" s="47"/>
      <c r="AN833" s="47"/>
      <c r="AO833" s="47"/>
      <c r="AP833" s="47"/>
      <c r="AQ833" s="47"/>
      <c r="AR833" s="47"/>
      <c r="AS833" s="47"/>
      <c r="AT833" s="47"/>
      <c r="AU833" s="47"/>
      <c r="AV833" s="47"/>
      <c r="AW833" s="47"/>
      <c r="AX833" s="47"/>
      <c r="AY833" s="47"/>
      <c r="AZ833" s="47"/>
      <c r="BA833" s="47"/>
      <c r="BB833" s="47"/>
      <c r="BC833" s="47"/>
      <c r="BD833" s="47"/>
      <c r="BE833" s="47"/>
      <c r="BF833" s="47"/>
      <c r="BG833" s="47"/>
      <c r="BH833" s="47"/>
      <c r="BI833" s="47"/>
      <c r="BJ833" s="47"/>
      <c r="BK833" s="47"/>
      <c r="BL833" s="47"/>
      <c r="BM833" s="47"/>
      <c r="BN833" s="47"/>
      <c r="BO833" s="47"/>
      <c r="BP833" s="47"/>
      <c r="BQ833" s="47"/>
      <c r="BR833" s="47"/>
      <c r="BS833" s="47"/>
      <c r="BT833" s="47"/>
      <c r="BU833" s="47"/>
      <c r="BV833" s="47"/>
      <c r="BW833" s="47"/>
      <c r="BX833" s="47"/>
    </row>
    <row r="834" spans="1:76" s="59" customFormat="1" ht="17.25" customHeight="1" thickTop="1" thickBot="1" x14ac:dyDescent="0.35">
      <c r="A834" s="9"/>
      <c r="B834" s="28" t="s">
        <v>115</v>
      </c>
      <c r="C834" s="21"/>
      <c r="D834" s="20" t="s">
        <v>281</v>
      </c>
      <c r="E834" s="230"/>
      <c r="F834" s="170"/>
      <c r="G834" s="202"/>
      <c r="H834" s="152"/>
      <c r="I834" s="230">
        <v>43165</v>
      </c>
      <c r="J834" s="167">
        <v>22180</v>
      </c>
      <c r="K834" s="157"/>
      <c r="L834" s="32"/>
      <c r="M834" s="184"/>
      <c r="N834" s="32"/>
      <c r="O834" s="115"/>
      <c r="P834" s="113"/>
      <c r="Q834" s="230"/>
      <c r="R834" s="114"/>
      <c r="S834" s="36"/>
      <c r="T834" s="130"/>
      <c r="U834" s="109"/>
      <c r="V834" s="130"/>
      <c r="W834" s="31"/>
      <c r="X834" s="130"/>
      <c r="Y834" s="201"/>
      <c r="Z834" s="130"/>
      <c r="AA834" s="130"/>
      <c r="AB834" s="130"/>
      <c r="AC834" s="85">
        <f t="shared" si="27"/>
        <v>22180</v>
      </c>
      <c r="AD834" s="42"/>
      <c r="AE834" s="24"/>
      <c r="AF834" s="6">
        <f t="shared" si="28"/>
        <v>22180</v>
      </c>
      <c r="AG834" s="101"/>
      <c r="AH834" s="47"/>
      <c r="AI834" s="47"/>
      <c r="AJ834" s="47"/>
      <c r="AK834" s="47"/>
      <c r="AL834" s="47"/>
      <c r="AM834" s="47"/>
      <c r="AN834" s="47"/>
      <c r="AO834" s="47"/>
      <c r="AP834" s="47"/>
      <c r="AQ834" s="47"/>
      <c r="AR834" s="47"/>
      <c r="AS834" s="47"/>
      <c r="AT834" s="47"/>
      <c r="AU834" s="47"/>
      <c r="AV834" s="47"/>
      <c r="AW834" s="47"/>
      <c r="AX834" s="47"/>
      <c r="AY834" s="47"/>
      <c r="AZ834" s="47"/>
      <c r="BA834" s="47"/>
      <c r="BB834" s="47"/>
      <c r="BC834" s="47"/>
      <c r="BD834" s="47"/>
      <c r="BE834" s="47"/>
      <c r="BF834" s="47"/>
      <c r="BG834" s="47"/>
      <c r="BH834" s="47"/>
      <c r="BI834" s="47"/>
      <c r="BJ834" s="47"/>
      <c r="BK834" s="47"/>
      <c r="BL834" s="47"/>
      <c r="BM834" s="47"/>
      <c r="BN834" s="47"/>
      <c r="BO834" s="47"/>
      <c r="BP834" s="47"/>
      <c r="BQ834" s="47"/>
      <c r="BR834" s="47"/>
      <c r="BS834" s="47"/>
      <c r="BT834" s="47"/>
      <c r="BU834" s="47"/>
      <c r="BV834" s="47"/>
      <c r="BW834" s="47"/>
      <c r="BX834" s="47"/>
    </row>
    <row r="835" spans="1:76" s="59" customFormat="1" ht="17.25" customHeight="1" thickTop="1" thickBot="1" x14ac:dyDescent="0.35">
      <c r="A835" s="9"/>
      <c r="B835" s="28" t="s">
        <v>52</v>
      </c>
      <c r="C835" s="21"/>
      <c r="D835" s="20" t="s">
        <v>281</v>
      </c>
      <c r="E835" s="230"/>
      <c r="F835" s="170"/>
      <c r="G835" s="202"/>
      <c r="H835" s="152"/>
      <c r="I835" s="230">
        <v>43165</v>
      </c>
      <c r="J835" s="167">
        <v>24219.79</v>
      </c>
      <c r="K835" s="157"/>
      <c r="L835" s="32"/>
      <c r="M835" s="184"/>
      <c r="N835" s="32"/>
      <c r="O835" s="115"/>
      <c r="P835" s="113"/>
      <c r="Q835" s="230"/>
      <c r="R835" s="114"/>
      <c r="S835" s="36"/>
      <c r="T835" s="130"/>
      <c r="U835" s="109"/>
      <c r="V835" s="130"/>
      <c r="W835" s="31"/>
      <c r="X835" s="130"/>
      <c r="Y835" s="201"/>
      <c r="Z835" s="130"/>
      <c r="AA835" s="130"/>
      <c r="AB835" s="130"/>
      <c r="AC835" s="85">
        <f t="shared" si="27"/>
        <v>24219.79</v>
      </c>
      <c r="AD835" s="42"/>
      <c r="AE835" s="24"/>
      <c r="AF835" s="6">
        <f t="shared" si="28"/>
        <v>24219.79</v>
      </c>
      <c r="AG835" s="101"/>
      <c r="AH835" s="47"/>
      <c r="AI835" s="47"/>
      <c r="AJ835" s="47"/>
      <c r="AK835" s="47"/>
      <c r="AL835" s="47"/>
      <c r="AM835" s="47"/>
      <c r="AN835" s="47"/>
      <c r="AO835" s="47"/>
      <c r="AP835" s="47"/>
      <c r="AQ835" s="47"/>
      <c r="AR835" s="47"/>
      <c r="AS835" s="47"/>
      <c r="AT835" s="47"/>
      <c r="AU835" s="47"/>
      <c r="AV835" s="47"/>
      <c r="AW835" s="47"/>
      <c r="AX835" s="47"/>
      <c r="AY835" s="47"/>
      <c r="AZ835" s="47"/>
      <c r="BA835" s="47"/>
      <c r="BB835" s="47"/>
      <c r="BC835" s="47"/>
      <c r="BD835" s="47"/>
      <c r="BE835" s="47"/>
      <c r="BF835" s="47"/>
      <c r="BG835" s="47"/>
      <c r="BH835" s="47"/>
      <c r="BI835" s="47"/>
      <c r="BJ835" s="47"/>
      <c r="BK835" s="47"/>
      <c r="BL835" s="47"/>
      <c r="BM835" s="47"/>
      <c r="BN835" s="47"/>
      <c r="BO835" s="47"/>
      <c r="BP835" s="47"/>
      <c r="BQ835" s="47"/>
      <c r="BR835" s="47"/>
      <c r="BS835" s="47"/>
      <c r="BT835" s="47"/>
      <c r="BU835" s="47"/>
      <c r="BV835" s="47"/>
      <c r="BW835" s="47"/>
      <c r="BX835" s="47"/>
    </row>
    <row r="836" spans="1:76" s="59" customFormat="1" ht="17.25" customHeight="1" thickTop="1" thickBot="1" x14ac:dyDescent="0.35">
      <c r="A836" s="9"/>
      <c r="B836" s="28" t="s">
        <v>52</v>
      </c>
      <c r="C836" s="21"/>
      <c r="D836" s="20" t="s">
        <v>281</v>
      </c>
      <c r="E836" s="230"/>
      <c r="F836" s="170"/>
      <c r="G836" s="202"/>
      <c r="H836" s="152"/>
      <c r="I836" s="230">
        <v>43180</v>
      </c>
      <c r="J836" s="167">
        <v>3550</v>
      </c>
      <c r="K836" s="157"/>
      <c r="L836" s="32"/>
      <c r="M836" s="184"/>
      <c r="N836" s="32"/>
      <c r="O836" s="115"/>
      <c r="P836" s="113"/>
      <c r="Q836" s="230"/>
      <c r="R836" s="114"/>
      <c r="S836" s="36"/>
      <c r="T836" s="130"/>
      <c r="U836" s="109"/>
      <c r="V836" s="130"/>
      <c r="W836" s="31"/>
      <c r="X836" s="130"/>
      <c r="Y836" s="201"/>
      <c r="Z836" s="130"/>
      <c r="AA836" s="130"/>
      <c r="AB836" s="130"/>
      <c r="AC836" s="85">
        <f t="shared" si="27"/>
        <v>3550</v>
      </c>
      <c r="AD836" s="42"/>
      <c r="AE836" s="24"/>
      <c r="AF836" s="6">
        <f t="shared" si="28"/>
        <v>3550</v>
      </c>
      <c r="AG836" s="101"/>
      <c r="AH836" s="47"/>
      <c r="AI836" s="47"/>
      <c r="AJ836" s="47"/>
      <c r="AK836" s="47"/>
      <c r="AL836" s="47"/>
      <c r="AM836" s="47"/>
      <c r="AN836" s="47"/>
      <c r="AO836" s="47"/>
      <c r="AP836" s="47"/>
      <c r="AQ836" s="47"/>
      <c r="AR836" s="47"/>
      <c r="AS836" s="47"/>
      <c r="AT836" s="47"/>
      <c r="AU836" s="47"/>
      <c r="AV836" s="47"/>
      <c r="AW836" s="47"/>
      <c r="AX836" s="47"/>
      <c r="AY836" s="47"/>
      <c r="AZ836" s="47"/>
      <c r="BA836" s="47"/>
      <c r="BB836" s="47"/>
      <c r="BC836" s="47"/>
      <c r="BD836" s="47"/>
      <c r="BE836" s="47"/>
      <c r="BF836" s="47"/>
      <c r="BG836" s="47"/>
      <c r="BH836" s="47"/>
      <c r="BI836" s="47"/>
      <c r="BJ836" s="47"/>
      <c r="BK836" s="47"/>
      <c r="BL836" s="47"/>
      <c r="BM836" s="47"/>
      <c r="BN836" s="47"/>
      <c r="BO836" s="47"/>
      <c r="BP836" s="47"/>
      <c r="BQ836" s="47"/>
      <c r="BR836" s="47"/>
      <c r="BS836" s="47"/>
      <c r="BT836" s="47"/>
      <c r="BU836" s="47"/>
      <c r="BV836" s="47"/>
      <c r="BW836" s="47"/>
      <c r="BX836" s="47"/>
    </row>
    <row r="837" spans="1:76" s="59" customFormat="1" ht="17.25" customHeight="1" thickTop="1" thickBot="1" x14ac:dyDescent="0.35">
      <c r="A837" s="9"/>
      <c r="B837" s="28" t="s">
        <v>690</v>
      </c>
      <c r="C837" s="21"/>
      <c r="D837" s="20" t="s">
        <v>689</v>
      </c>
      <c r="E837" s="230"/>
      <c r="F837" s="236"/>
      <c r="G837" s="202"/>
      <c r="H837" s="152"/>
      <c r="I837" s="230"/>
      <c r="J837" s="167"/>
      <c r="K837" s="157"/>
      <c r="L837" s="32"/>
      <c r="M837" s="184"/>
      <c r="N837" s="32"/>
      <c r="O837" s="115"/>
      <c r="P837" s="113"/>
      <c r="Q837" s="230">
        <v>43304</v>
      </c>
      <c r="R837" s="253">
        <v>9355.5</v>
      </c>
      <c r="S837" s="230">
        <v>43328</v>
      </c>
      <c r="T837" s="253">
        <v>6996</v>
      </c>
      <c r="U837" s="109"/>
      <c r="V837" s="130"/>
      <c r="W837" s="31"/>
      <c r="X837" s="130"/>
      <c r="Y837" s="201"/>
      <c r="Z837" s="130"/>
      <c r="AA837" s="130"/>
      <c r="AB837" s="130"/>
      <c r="AC837" s="85">
        <f t="shared" si="27"/>
        <v>16351.5</v>
      </c>
      <c r="AD837" s="42"/>
      <c r="AE837" s="24"/>
      <c r="AF837" s="6">
        <f t="shared" si="28"/>
        <v>16351.5</v>
      </c>
      <c r="AG837" s="101"/>
      <c r="AH837" s="47"/>
      <c r="AI837" s="47"/>
      <c r="AJ837" s="47"/>
      <c r="AK837" s="47"/>
      <c r="AL837" s="47"/>
      <c r="AM837" s="47"/>
      <c r="AN837" s="47"/>
      <c r="AO837" s="47"/>
      <c r="AP837" s="47"/>
      <c r="AQ837" s="47"/>
      <c r="AR837" s="47"/>
      <c r="AS837" s="47"/>
      <c r="AT837" s="47"/>
      <c r="AU837" s="47"/>
      <c r="AV837" s="47"/>
      <c r="AW837" s="47"/>
      <c r="AX837" s="47"/>
      <c r="AY837" s="47"/>
      <c r="AZ837" s="47"/>
      <c r="BA837" s="47"/>
      <c r="BB837" s="47"/>
      <c r="BC837" s="47"/>
      <c r="BD837" s="47"/>
      <c r="BE837" s="47"/>
      <c r="BF837" s="47"/>
      <c r="BG837" s="47"/>
      <c r="BH837" s="47"/>
      <c r="BI837" s="47"/>
      <c r="BJ837" s="47"/>
      <c r="BK837" s="47"/>
      <c r="BL837" s="47"/>
      <c r="BM837" s="47"/>
      <c r="BN837" s="47"/>
      <c r="BO837" s="47"/>
      <c r="BP837" s="47"/>
      <c r="BQ837" s="47"/>
      <c r="BR837" s="47"/>
      <c r="BS837" s="47"/>
      <c r="BT837" s="47"/>
      <c r="BU837" s="47"/>
      <c r="BV837" s="47"/>
      <c r="BW837" s="47"/>
      <c r="BX837" s="47"/>
    </row>
    <row r="838" spans="1:76" s="59" customFormat="1" ht="17.25" customHeight="1" thickTop="1" thickBot="1" x14ac:dyDescent="0.35">
      <c r="A838" s="9"/>
      <c r="B838" s="28" t="s">
        <v>53</v>
      </c>
      <c r="C838" s="21"/>
      <c r="D838" s="20" t="s">
        <v>788</v>
      </c>
      <c r="E838" s="230"/>
      <c r="F838" s="236"/>
      <c r="G838" s="202"/>
      <c r="H838" s="152"/>
      <c r="I838" s="230"/>
      <c r="J838" s="167"/>
      <c r="K838" s="157"/>
      <c r="L838" s="32"/>
      <c r="M838" s="184"/>
      <c r="N838" s="32"/>
      <c r="O838" s="115"/>
      <c r="P838" s="113"/>
      <c r="Q838" s="230"/>
      <c r="R838" s="114"/>
      <c r="S838" s="230"/>
      <c r="T838" s="130"/>
      <c r="U838" s="109"/>
      <c r="V838" s="130"/>
      <c r="W838" s="31"/>
      <c r="X838" s="130"/>
      <c r="Y838" s="230">
        <v>43426</v>
      </c>
      <c r="Z838" s="253">
        <v>71500</v>
      </c>
      <c r="AA838" s="130"/>
      <c r="AB838" s="130"/>
      <c r="AC838" s="85">
        <f t="shared" si="27"/>
        <v>71500</v>
      </c>
      <c r="AD838" s="42"/>
      <c r="AE838" s="24"/>
      <c r="AF838" s="6">
        <f t="shared" si="28"/>
        <v>71500</v>
      </c>
      <c r="AG838" s="101"/>
      <c r="AH838" s="47"/>
      <c r="AI838" s="47"/>
      <c r="AJ838" s="47"/>
      <c r="AK838" s="47"/>
      <c r="AL838" s="47"/>
      <c r="AM838" s="47"/>
      <c r="AN838" s="47"/>
      <c r="AO838" s="47"/>
      <c r="AP838" s="47"/>
      <c r="AQ838" s="47"/>
      <c r="AR838" s="47"/>
      <c r="AS838" s="47"/>
      <c r="AT838" s="47"/>
      <c r="AU838" s="47"/>
      <c r="AV838" s="47"/>
      <c r="AW838" s="47"/>
      <c r="AX838" s="47"/>
      <c r="AY838" s="47"/>
      <c r="AZ838" s="47"/>
      <c r="BA838" s="47"/>
      <c r="BB838" s="47"/>
      <c r="BC838" s="47"/>
      <c r="BD838" s="47"/>
      <c r="BE838" s="47"/>
      <c r="BF838" s="47"/>
      <c r="BG838" s="47"/>
      <c r="BH838" s="47"/>
      <c r="BI838" s="47"/>
      <c r="BJ838" s="47"/>
      <c r="BK838" s="47"/>
      <c r="BL838" s="47"/>
      <c r="BM838" s="47"/>
      <c r="BN838" s="47"/>
      <c r="BO838" s="47"/>
      <c r="BP838" s="47"/>
      <c r="BQ838" s="47"/>
      <c r="BR838" s="47"/>
      <c r="BS838" s="47"/>
      <c r="BT838" s="47"/>
      <c r="BU838" s="47"/>
      <c r="BV838" s="47"/>
      <c r="BW838" s="47"/>
      <c r="BX838" s="47"/>
    </row>
    <row r="839" spans="1:76" s="59" customFormat="1" ht="17.25" customHeight="1" thickTop="1" thickBot="1" x14ac:dyDescent="0.35">
      <c r="A839" s="9"/>
      <c r="B839" s="28" t="s">
        <v>904</v>
      </c>
      <c r="C839" s="21"/>
      <c r="D839" s="20" t="s">
        <v>796</v>
      </c>
      <c r="E839" s="230"/>
      <c r="F839" s="236"/>
      <c r="G839" s="202"/>
      <c r="H839" s="152"/>
      <c r="I839" s="230"/>
      <c r="J839" s="167"/>
      <c r="K839" s="157"/>
      <c r="L839" s="32"/>
      <c r="M839" s="184"/>
      <c r="N839" s="32"/>
      <c r="O839" s="115"/>
      <c r="P839" s="113"/>
      <c r="Q839" s="230"/>
      <c r="R839" s="114"/>
      <c r="S839" s="230"/>
      <c r="T839" s="130"/>
      <c r="U839" s="109"/>
      <c r="V839" s="130"/>
      <c r="W839" s="230">
        <v>43388</v>
      </c>
      <c r="X839" s="253">
        <v>630.74</v>
      </c>
      <c r="Y839" s="230">
        <v>43433</v>
      </c>
      <c r="Z839" s="253">
        <v>23724</v>
      </c>
      <c r="AA839" s="130"/>
      <c r="AB839" s="130"/>
      <c r="AC839" s="85">
        <f t="shared" si="27"/>
        <v>24354.74</v>
      </c>
      <c r="AD839" s="42"/>
      <c r="AE839" s="24"/>
      <c r="AF839" s="6">
        <f t="shared" si="28"/>
        <v>24354.74</v>
      </c>
      <c r="AG839" s="101"/>
      <c r="AH839" s="47"/>
      <c r="AI839" s="47"/>
      <c r="AJ839" s="47"/>
      <c r="AK839" s="47"/>
      <c r="AL839" s="47"/>
      <c r="AM839" s="47"/>
      <c r="AN839" s="47"/>
      <c r="AO839" s="47"/>
      <c r="AP839" s="47"/>
      <c r="AQ839" s="47"/>
      <c r="AR839" s="47"/>
      <c r="AS839" s="47"/>
      <c r="AT839" s="47"/>
      <c r="AU839" s="47"/>
      <c r="AV839" s="47"/>
      <c r="AW839" s="47"/>
      <c r="AX839" s="47"/>
      <c r="AY839" s="47"/>
      <c r="AZ839" s="47"/>
      <c r="BA839" s="47"/>
      <c r="BB839" s="47"/>
      <c r="BC839" s="47"/>
      <c r="BD839" s="47"/>
      <c r="BE839" s="47"/>
      <c r="BF839" s="47"/>
      <c r="BG839" s="47"/>
      <c r="BH839" s="47"/>
      <c r="BI839" s="47"/>
      <c r="BJ839" s="47"/>
      <c r="BK839" s="47"/>
      <c r="BL839" s="47"/>
      <c r="BM839" s="47"/>
      <c r="BN839" s="47"/>
      <c r="BO839" s="47"/>
      <c r="BP839" s="47"/>
      <c r="BQ839" s="47"/>
      <c r="BR839" s="47"/>
      <c r="BS839" s="47"/>
      <c r="BT839" s="47"/>
      <c r="BU839" s="47"/>
      <c r="BV839" s="47"/>
      <c r="BW839" s="47"/>
      <c r="BX839" s="47"/>
    </row>
    <row r="840" spans="1:76" s="59" customFormat="1" ht="17.25" customHeight="1" thickTop="1" thickBot="1" x14ac:dyDescent="0.35">
      <c r="A840" s="9"/>
      <c r="B840" s="28" t="s">
        <v>278</v>
      </c>
      <c r="C840" s="21"/>
      <c r="D840" s="28" t="s">
        <v>304</v>
      </c>
      <c r="E840" s="230"/>
      <c r="F840" s="169"/>
      <c r="G840" s="157"/>
      <c r="H840" s="149"/>
      <c r="I840" s="230">
        <v>43178</v>
      </c>
      <c r="J840" s="167">
        <v>210803.9</v>
      </c>
      <c r="K840" s="151"/>
      <c r="L840" s="32"/>
      <c r="M840" s="184"/>
      <c r="N840" s="32"/>
      <c r="O840" s="115"/>
      <c r="P840" s="32"/>
      <c r="Q840" s="230"/>
      <c r="R840" s="114"/>
      <c r="S840" s="36"/>
      <c r="T840" s="130"/>
      <c r="U840" s="109"/>
      <c r="V840" s="130"/>
      <c r="W840" s="109"/>
      <c r="X840" s="130"/>
      <c r="Y840" s="201"/>
      <c r="Z840" s="130"/>
      <c r="AA840" s="130"/>
      <c r="AB840" s="130"/>
      <c r="AC840" s="85">
        <f t="shared" si="27"/>
        <v>210803.9</v>
      </c>
      <c r="AD840" s="42"/>
      <c r="AE840" s="24"/>
      <c r="AF840" s="6">
        <f t="shared" si="28"/>
        <v>210803.9</v>
      </c>
      <c r="AG840" s="101"/>
      <c r="AH840" s="47"/>
      <c r="AI840" s="47"/>
      <c r="AJ840" s="47"/>
      <c r="AK840" s="47"/>
      <c r="AL840" s="47"/>
      <c r="AM840" s="47"/>
      <c r="AN840" s="47"/>
      <c r="AO840" s="47"/>
      <c r="AP840" s="47"/>
      <c r="AQ840" s="47"/>
      <c r="AR840" s="47"/>
      <c r="AS840" s="47"/>
      <c r="AT840" s="47"/>
      <c r="AU840" s="47"/>
      <c r="AV840" s="47"/>
      <c r="AW840" s="47"/>
      <c r="AX840" s="47"/>
      <c r="AY840" s="47"/>
      <c r="AZ840" s="47"/>
      <c r="BA840" s="47"/>
      <c r="BB840" s="47"/>
      <c r="BC840" s="47"/>
      <c r="BD840" s="47"/>
      <c r="BE840" s="47"/>
      <c r="BF840" s="47"/>
      <c r="BG840" s="47"/>
      <c r="BH840" s="47"/>
      <c r="BI840" s="47"/>
      <c r="BJ840" s="47"/>
      <c r="BK840" s="47"/>
      <c r="BL840" s="47"/>
      <c r="BM840" s="47"/>
      <c r="BN840" s="47"/>
      <c r="BO840" s="47"/>
      <c r="BP840" s="47"/>
      <c r="BQ840" s="47"/>
      <c r="BR840" s="47"/>
      <c r="BS840" s="47"/>
      <c r="BT840" s="47"/>
      <c r="BU840" s="47"/>
      <c r="BV840" s="47"/>
      <c r="BW840" s="47"/>
      <c r="BX840" s="47"/>
    </row>
    <row r="841" spans="1:76" s="59" customFormat="1" ht="17.25" customHeight="1" thickTop="1" thickBot="1" x14ac:dyDescent="0.35">
      <c r="A841" s="9"/>
      <c r="B841" s="28" t="s">
        <v>352</v>
      </c>
      <c r="C841" s="28"/>
      <c r="D841" s="28" t="s">
        <v>351</v>
      </c>
      <c r="E841" s="184"/>
      <c r="F841" s="170"/>
      <c r="G841" s="184"/>
      <c r="H841" s="32"/>
      <c r="I841" s="184"/>
      <c r="J841" s="110"/>
      <c r="K841" s="230">
        <v>43213</v>
      </c>
      <c r="L841" s="167">
        <v>26040</v>
      </c>
      <c r="M841" s="184"/>
      <c r="N841" s="32"/>
      <c r="O841" s="115"/>
      <c r="P841" s="113"/>
      <c r="Q841" s="230"/>
      <c r="R841" s="114"/>
      <c r="S841" s="36"/>
      <c r="T841" s="130"/>
      <c r="U841" s="109"/>
      <c r="V841" s="130"/>
      <c r="W841" s="31"/>
      <c r="X841" s="130"/>
      <c r="Y841" s="201"/>
      <c r="Z841" s="227"/>
      <c r="AA841" s="130"/>
      <c r="AB841" s="130"/>
      <c r="AC841" s="85">
        <f t="shared" si="27"/>
        <v>26040</v>
      </c>
      <c r="AD841" s="42"/>
      <c r="AE841" s="24"/>
      <c r="AF841" s="6">
        <f t="shared" si="28"/>
        <v>26040</v>
      </c>
      <c r="AG841" s="101"/>
      <c r="AH841" s="47"/>
      <c r="AI841" s="47"/>
      <c r="AJ841" s="47"/>
      <c r="AK841" s="47"/>
      <c r="AL841" s="47"/>
      <c r="AM841" s="47"/>
      <c r="AN841" s="47"/>
      <c r="AO841" s="47"/>
      <c r="AP841" s="47"/>
      <c r="AQ841" s="47"/>
      <c r="AR841" s="47"/>
      <c r="AS841" s="47"/>
      <c r="AT841" s="47"/>
      <c r="AU841" s="47"/>
      <c r="AV841" s="47"/>
      <c r="AW841" s="47"/>
      <c r="AX841" s="47"/>
      <c r="AY841" s="47"/>
      <c r="AZ841" s="47"/>
      <c r="BA841" s="47"/>
      <c r="BB841" s="47"/>
      <c r="BC841" s="47"/>
      <c r="BD841" s="47"/>
      <c r="BE841" s="47"/>
      <c r="BF841" s="47"/>
      <c r="BG841" s="47"/>
      <c r="BH841" s="47"/>
      <c r="BI841" s="47"/>
      <c r="BJ841" s="47"/>
      <c r="BK841" s="47"/>
      <c r="BL841" s="47"/>
      <c r="BM841" s="47"/>
      <c r="BN841" s="47"/>
      <c r="BO841" s="47"/>
      <c r="BP841" s="47"/>
      <c r="BQ841" s="47"/>
      <c r="BR841" s="47"/>
      <c r="BS841" s="47"/>
      <c r="BT841" s="47"/>
      <c r="BU841" s="47"/>
      <c r="BV841" s="47"/>
      <c r="BW841" s="47"/>
      <c r="BX841" s="47"/>
    </row>
    <row r="842" spans="1:76" s="59" customFormat="1" ht="17.25" customHeight="1" thickTop="1" thickBot="1" x14ac:dyDescent="0.35">
      <c r="A842" s="9"/>
      <c r="B842" s="28" t="s">
        <v>352</v>
      </c>
      <c r="C842" s="28"/>
      <c r="D842" s="28" t="s">
        <v>351</v>
      </c>
      <c r="E842" s="184"/>
      <c r="F842" s="170"/>
      <c r="G842" s="184"/>
      <c r="H842" s="32"/>
      <c r="I842" s="184"/>
      <c r="J842" s="110"/>
      <c r="K842" s="230">
        <v>43213</v>
      </c>
      <c r="L842" s="167">
        <v>60535</v>
      </c>
      <c r="M842" s="184">
        <v>43227</v>
      </c>
      <c r="N842" s="246">
        <v>14100</v>
      </c>
      <c r="O842" s="32"/>
      <c r="P842" s="113"/>
      <c r="Q842" s="230"/>
      <c r="R842" s="114"/>
      <c r="S842" s="36"/>
      <c r="T842" s="130"/>
      <c r="U842" s="109"/>
      <c r="V842" s="130"/>
      <c r="W842" s="31"/>
      <c r="X842" s="130"/>
      <c r="Y842" s="201"/>
      <c r="Z842" s="130"/>
      <c r="AA842" s="130"/>
      <c r="AB842" s="130"/>
      <c r="AC842" s="85">
        <f t="shared" si="27"/>
        <v>74635</v>
      </c>
      <c r="AD842" s="42"/>
      <c r="AE842" s="24"/>
      <c r="AF842" s="6">
        <f t="shared" si="28"/>
        <v>74635</v>
      </c>
      <c r="AG842" s="101"/>
      <c r="AH842" s="47"/>
      <c r="AI842" s="47"/>
      <c r="AJ842" s="47"/>
      <c r="AK842" s="47"/>
      <c r="AL842" s="47"/>
      <c r="AM842" s="47"/>
      <c r="AN842" s="47"/>
      <c r="AO842" s="47"/>
      <c r="AP842" s="47"/>
      <c r="AQ842" s="47"/>
      <c r="AR842" s="47"/>
      <c r="AS842" s="47"/>
      <c r="AT842" s="47"/>
      <c r="AU842" s="47"/>
      <c r="AV842" s="47"/>
      <c r="AW842" s="47"/>
      <c r="AX842" s="47"/>
      <c r="AY842" s="47"/>
      <c r="AZ842" s="47"/>
      <c r="BA842" s="47"/>
      <c r="BB842" s="47"/>
      <c r="BC842" s="47"/>
      <c r="BD842" s="47"/>
      <c r="BE842" s="47"/>
      <c r="BF842" s="47"/>
      <c r="BG842" s="47"/>
      <c r="BH842" s="47"/>
      <c r="BI842" s="47"/>
      <c r="BJ842" s="47"/>
      <c r="BK842" s="47"/>
      <c r="BL842" s="47"/>
      <c r="BM842" s="47"/>
      <c r="BN842" s="47"/>
      <c r="BO842" s="47"/>
      <c r="BP842" s="47"/>
      <c r="BQ842" s="47"/>
      <c r="BR842" s="47"/>
      <c r="BS842" s="47"/>
      <c r="BT842" s="47"/>
      <c r="BU842" s="47"/>
      <c r="BV842" s="47"/>
      <c r="BW842" s="47"/>
      <c r="BX842" s="47"/>
    </row>
    <row r="843" spans="1:76" s="59" customFormat="1" ht="17.25" customHeight="1" thickTop="1" thickBot="1" x14ac:dyDescent="0.35">
      <c r="A843" s="9"/>
      <c r="B843" s="20" t="s">
        <v>386</v>
      </c>
      <c r="C843" s="21"/>
      <c r="D843" s="28" t="s">
        <v>351</v>
      </c>
      <c r="E843" s="184"/>
      <c r="F843" s="170"/>
      <c r="G843" s="184"/>
      <c r="H843" s="32"/>
      <c r="I843" s="184"/>
      <c r="J843" s="110"/>
      <c r="K843" s="230"/>
      <c r="L843" s="32"/>
      <c r="M843" s="184">
        <v>43228</v>
      </c>
      <c r="N843" s="246">
        <v>167985</v>
      </c>
      <c r="O843" s="115"/>
      <c r="P843" s="32"/>
      <c r="Q843" s="230"/>
      <c r="R843" s="114"/>
      <c r="S843" s="36"/>
      <c r="T843" s="130"/>
      <c r="U843" s="109"/>
      <c r="V843" s="130"/>
      <c r="W843" s="31"/>
      <c r="X843" s="130"/>
      <c r="Y843" s="201"/>
      <c r="Z843" s="130"/>
      <c r="AA843" s="130"/>
      <c r="AB843" s="130"/>
      <c r="AC843" s="85">
        <f t="shared" si="27"/>
        <v>167985</v>
      </c>
      <c r="AD843" s="42"/>
      <c r="AE843" s="24"/>
      <c r="AF843" s="6">
        <f t="shared" si="28"/>
        <v>167985</v>
      </c>
      <c r="AG843" s="101"/>
      <c r="AH843" s="47"/>
      <c r="AI843" s="47"/>
      <c r="AJ843" s="47"/>
      <c r="AK843" s="47"/>
      <c r="AL843" s="47"/>
      <c r="AM843" s="47"/>
      <c r="AN843" s="47"/>
      <c r="AO843" s="47"/>
      <c r="AP843" s="47"/>
      <c r="AQ843" s="47"/>
      <c r="AR843" s="47"/>
      <c r="AS843" s="47"/>
      <c r="AT843" s="47"/>
      <c r="AU843" s="47"/>
      <c r="AV843" s="47"/>
      <c r="AW843" s="47"/>
      <c r="AX843" s="47"/>
      <c r="AY843" s="47"/>
      <c r="AZ843" s="47"/>
      <c r="BA843" s="47"/>
      <c r="BB843" s="47"/>
      <c r="BC843" s="47"/>
      <c r="BD843" s="47"/>
      <c r="BE843" s="47"/>
      <c r="BF843" s="47"/>
      <c r="BG843" s="47"/>
      <c r="BH843" s="47"/>
      <c r="BI843" s="47"/>
      <c r="BJ843" s="47"/>
      <c r="BK843" s="47"/>
      <c r="BL843" s="47"/>
      <c r="BM843" s="47"/>
      <c r="BN843" s="47"/>
      <c r="BO843" s="47"/>
      <c r="BP843" s="47"/>
      <c r="BQ843" s="47"/>
      <c r="BR843" s="47"/>
      <c r="BS843" s="47"/>
      <c r="BT843" s="47"/>
      <c r="BU843" s="47"/>
      <c r="BV843" s="47"/>
      <c r="BW843" s="47"/>
      <c r="BX843" s="47"/>
    </row>
    <row r="844" spans="1:76" s="59" customFormat="1" ht="17.25" customHeight="1" thickTop="1" thickBot="1" x14ac:dyDescent="0.35">
      <c r="A844" s="9"/>
      <c r="B844" s="20" t="s">
        <v>867</v>
      </c>
      <c r="C844" s="21"/>
      <c r="D844" s="20" t="s">
        <v>696</v>
      </c>
      <c r="E844" s="184"/>
      <c r="F844" s="170"/>
      <c r="G844" s="184"/>
      <c r="H844" s="167"/>
      <c r="I844" s="184"/>
      <c r="J844" s="110"/>
      <c r="K844" s="230"/>
      <c r="L844" s="32"/>
      <c r="M844" s="184"/>
      <c r="N844" s="246"/>
      <c r="O844" s="115"/>
      <c r="P844" s="32"/>
      <c r="Q844" s="230"/>
      <c r="R844" s="113"/>
      <c r="S844" s="184">
        <v>43336</v>
      </c>
      <c r="T844" s="246">
        <v>114240</v>
      </c>
      <c r="U844" s="230">
        <v>43349</v>
      </c>
      <c r="V844" s="246">
        <v>114240</v>
      </c>
      <c r="W844" s="31"/>
      <c r="X844" s="130"/>
      <c r="Y844" s="201"/>
      <c r="Z844" s="130"/>
      <c r="AA844" s="130"/>
      <c r="AB844" s="130"/>
      <c r="AC844" s="85">
        <f t="shared" si="27"/>
        <v>228480</v>
      </c>
      <c r="AD844" s="42"/>
      <c r="AE844" s="24"/>
      <c r="AF844" s="6">
        <f t="shared" si="28"/>
        <v>228480</v>
      </c>
      <c r="AG844" s="101"/>
      <c r="AH844" s="47"/>
      <c r="AI844" s="47"/>
      <c r="AJ844" s="47"/>
      <c r="AK844" s="47"/>
      <c r="AL844" s="47"/>
      <c r="AM844" s="47"/>
      <c r="AN844" s="47"/>
      <c r="AO844" s="47"/>
      <c r="AP844" s="47"/>
      <c r="AQ844" s="47"/>
      <c r="AR844" s="47"/>
      <c r="AS844" s="47"/>
      <c r="AT844" s="47"/>
      <c r="AU844" s="47"/>
      <c r="AV844" s="47"/>
      <c r="AW844" s="47"/>
      <c r="AX844" s="47"/>
      <c r="AY844" s="47"/>
      <c r="AZ844" s="47"/>
      <c r="BA844" s="47"/>
      <c r="BB844" s="47"/>
      <c r="BC844" s="47"/>
      <c r="BD844" s="47"/>
      <c r="BE844" s="47"/>
      <c r="BF844" s="47"/>
      <c r="BG844" s="47"/>
      <c r="BH844" s="47"/>
      <c r="BI844" s="47"/>
      <c r="BJ844" s="47"/>
      <c r="BK844" s="47"/>
      <c r="BL844" s="47"/>
      <c r="BM844" s="47"/>
      <c r="BN844" s="47"/>
      <c r="BO844" s="47"/>
      <c r="BP844" s="47"/>
      <c r="BQ844" s="47"/>
      <c r="BR844" s="47"/>
      <c r="BS844" s="47"/>
      <c r="BT844" s="47"/>
      <c r="BU844" s="47"/>
      <c r="BV844" s="47"/>
      <c r="BW844" s="47"/>
      <c r="BX844" s="47"/>
    </row>
    <row r="845" spans="1:76" s="59" customFormat="1" ht="17.25" customHeight="1" thickTop="1" thickBot="1" x14ac:dyDescent="0.35">
      <c r="A845" s="9"/>
      <c r="B845" s="20" t="s">
        <v>867</v>
      </c>
      <c r="C845" s="21"/>
      <c r="D845" s="20" t="s">
        <v>696</v>
      </c>
      <c r="E845" s="184"/>
      <c r="F845" s="170"/>
      <c r="G845" s="184"/>
      <c r="H845" s="167"/>
      <c r="I845" s="184"/>
      <c r="J845" s="110"/>
      <c r="K845" s="230"/>
      <c r="L845" s="32"/>
      <c r="M845" s="184"/>
      <c r="N845" s="246"/>
      <c r="O845" s="115"/>
      <c r="P845" s="32"/>
      <c r="Q845" s="230"/>
      <c r="R845" s="113"/>
      <c r="S845" s="184">
        <v>43340</v>
      </c>
      <c r="T845" s="253">
        <v>3232</v>
      </c>
      <c r="U845" s="230"/>
      <c r="V845" s="253"/>
      <c r="W845" s="31"/>
      <c r="X845" s="130"/>
      <c r="Y845" s="201"/>
      <c r="Z845" s="255"/>
      <c r="AA845" s="130"/>
      <c r="AB845" s="130"/>
      <c r="AC845" s="85">
        <f t="shared" si="27"/>
        <v>3232</v>
      </c>
      <c r="AD845" s="42"/>
      <c r="AE845" s="24"/>
      <c r="AF845" s="6">
        <f t="shared" si="28"/>
        <v>3232</v>
      </c>
      <c r="AG845" s="101"/>
      <c r="AH845" s="47"/>
      <c r="AI845" s="47"/>
      <c r="AJ845" s="47"/>
      <c r="AK845" s="47"/>
      <c r="AL845" s="47"/>
      <c r="AM845" s="47"/>
      <c r="AN845" s="47"/>
      <c r="AO845" s="47"/>
      <c r="AP845" s="47"/>
      <c r="AQ845" s="47"/>
      <c r="AR845" s="47"/>
      <c r="AS845" s="47"/>
      <c r="AT845" s="47"/>
      <c r="AU845" s="47"/>
      <c r="AV845" s="47"/>
      <c r="AW845" s="47"/>
      <c r="AX845" s="47"/>
      <c r="AY845" s="47"/>
      <c r="AZ845" s="47"/>
      <c r="BA845" s="47"/>
      <c r="BB845" s="47"/>
      <c r="BC845" s="47"/>
      <c r="BD845" s="47"/>
      <c r="BE845" s="47"/>
      <c r="BF845" s="47"/>
      <c r="BG845" s="47"/>
      <c r="BH845" s="47"/>
      <c r="BI845" s="47"/>
      <c r="BJ845" s="47"/>
      <c r="BK845" s="47"/>
      <c r="BL845" s="47"/>
      <c r="BM845" s="47"/>
      <c r="BN845" s="47"/>
      <c r="BO845" s="47"/>
      <c r="BP845" s="47"/>
      <c r="BQ845" s="47"/>
      <c r="BR845" s="47"/>
      <c r="BS845" s="47"/>
      <c r="BT845" s="47"/>
      <c r="BU845" s="47"/>
      <c r="BV845" s="47"/>
      <c r="BW845" s="47"/>
      <c r="BX845" s="47"/>
    </row>
    <row r="846" spans="1:76" s="59" customFormat="1" ht="17.25" customHeight="1" thickTop="1" thickBot="1" x14ac:dyDescent="0.35">
      <c r="A846" s="9"/>
      <c r="B846" s="28" t="s">
        <v>50</v>
      </c>
      <c r="C846" s="21"/>
      <c r="D846" s="20" t="s">
        <v>669</v>
      </c>
      <c r="E846" s="230"/>
      <c r="F846" s="170"/>
      <c r="G846" s="202"/>
      <c r="H846" s="168"/>
      <c r="I846" s="184"/>
      <c r="J846" s="150"/>
      <c r="K846" s="157"/>
      <c r="L846" s="32"/>
      <c r="M846" s="184"/>
      <c r="N846" s="32"/>
      <c r="O846" s="115"/>
      <c r="P846" s="32"/>
      <c r="Q846" s="230">
        <v>43291</v>
      </c>
      <c r="R846" s="253">
        <v>35981.22</v>
      </c>
      <c r="S846" s="230"/>
      <c r="T846" s="253"/>
      <c r="U846" s="109"/>
      <c r="V846" s="130"/>
      <c r="W846" s="230">
        <v>43403</v>
      </c>
      <c r="X846" s="253">
        <v>9360</v>
      </c>
      <c r="Y846" s="230">
        <v>43419</v>
      </c>
      <c r="Z846" s="253">
        <v>7558</v>
      </c>
      <c r="AA846" s="130"/>
      <c r="AB846" s="130"/>
      <c r="AC846" s="85">
        <f t="shared" si="27"/>
        <v>52899.22</v>
      </c>
      <c r="AD846" s="42"/>
      <c r="AE846" s="24"/>
      <c r="AF846" s="6">
        <f t="shared" si="28"/>
        <v>52899.22</v>
      </c>
      <c r="AG846" s="101"/>
      <c r="AH846" s="47"/>
      <c r="AI846" s="47"/>
      <c r="AJ846" s="47"/>
      <c r="AK846" s="47"/>
      <c r="AL846" s="47"/>
      <c r="AM846" s="47"/>
      <c r="AN846" s="47"/>
      <c r="AO846" s="47"/>
      <c r="AP846" s="47"/>
      <c r="AQ846" s="47"/>
      <c r="AR846" s="47"/>
      <c r="AS846" s="47"/>
      <c r="AT846" s="47"/>
      <c r="AU846" s="47"/>
      <c r="AV846" s="47"/>
      <c r="AW846" s="47"/>
      <c r="AX846" s="47"/>
      <c r="AY846" s="47"/>
      <c r="AZ846" s="47"/>
      <c r="BA846" s="47"/>
      <c r="BB846" s="47"/>
      <c r="BC846" s="47"/>
      <c r="BD846" s="47"/>
      <c r="BE846" s="47"/>
      <c r="BF846" s="47"/>
      <c r="BG846" s="47"/>
      <c r="BH846" s="47"/>
      <c r="BI846" s="47"/>
      <c r="BJ846" s="47"/>
      <c r="BK846" s="47"/>
      <c r="BL846" s="47"/>
      <c r="BM846" s="47"/>
      <c r="BN846" s="47"/>
      <c r="BO846" s="47"/>
      <c r="BP846" s="47"/>
      <c r="BQ846" s="47"/>
      <c r="BR846" s="47"/>
      <c r="BS846" s="47"/>
      <c r="BT846" s="47"/>
      <c r="BU846" s="47"/>
      <c r="BV846" s="47"/>
      <c r="BW846" s="47"/>
      <c r="BX846" s="47"/>
    </row>
    <row r="847" spans="1:76" s="59" customFormat="1" ht="17.25" customHeight="1" thickTop="1" thickBot="1" x14ac:dyDescent="0.35">
      <c r="A847" s="9"/>
      <c r="B847" s="28" t="s">
        <v>50</v>
      </c>
      <c r="C847" s="21"/>
      <c r="D847" s="20" t="s">
        <v>669</v>
      </c>
      <c r="E847" s="230"/>
      <c r="F847" s="170"/>
      <c r="G847" s="202"/>
      <c r="H847" s="168"/>
      <c r="I847" s="184"/>
      <c r="J847" s="235"/>
      <c r="K847" s="157"/>
      <c r="L847" s="167"/>
      <c r="M847" s="184"/>
      <c r="N847" s="167"/>
      <c r="O847" s="115"/>
      <c r="P847" s="167"/>
      <c r="Q847" s="230"/>
      <c r="R847" s="253"/>
      <c r="S847" s="230"/>
      <c r="T847" s="246"/>
      <c r="U847" s="109"/>
      <c r="V847" s="255"/>
      <c r="W847" s="31"/>
      <c r="X847" s="255"/>
      <c r="Y847" s="230">
        <v>43427</v>
      </c>
      <c r="Z847" s="253">
        <v>5945.94</v>
      </c>
      <c r="AA847" s="130"/>
      <c r="AB847" s="130"/>
      <c r="AC847" s="85">
        <f t="shared" si="27"/>
        <v>5945.94</v>
      </c>
      <c r="AD847" s="42"/>
      <c r="AE847" s="24"/>
      <c r="AF847" s="6">
        <f t="shared" si="28"/>
        <v>5945.94</v>
      </c>
      <c r="AG847" s="101"/>
      <c r="AH847" s="47"/>
      <c r="AI847" s="47"/>
      <c r="AJ847" s="47"/>
      <c r="AK847" s="47"/>
      <c r="AL847" s="47"/>
      <c r="AM847" s="47"/>
      <c r="AN847" s="47"/>
      <c r="AO847" s="47"/>
      <c r="AP847" s="47"/>
      <c r="AQ847" s="47"/>
      <c r="AR847" s="47"/>
      <c r="AS847" s="47"/>
      <c r="AT847" s="47"/>
      <c r="AU847" s="47"/>
      <c r="AV847" s="47"/>
      <c r="AW847" s="47"/>
      <c r="AX847" s="47"/>
      <c r="AY847" s="47"/>
      <c r="AZ847" s="47"/>
      <c r="BA847" s="47"/>
      <c r="BB847" s="47"/>
      <c r="BC847" s="47"/>
      <c r="BD847" s="47"/>
      <c r="BE847" s="47"/>
      <c r="BF847" s="47"/>
      <c r="BG847" s="47"/>
      <c r="BH847" s="47"/>
      <c r="BI847" s="47"/>
      <c r="BJ847" s="47"/>
      <c r="BK847" s="47"/>
      <c r="BL847" s="47"/>
      <c r="BM847" s="47"/>
      <c r="BN847" s="47"/>
      <c r="BO847" s="47"/>
      <c r="BP847" s="47"/>
      <c r="BQ847" s="47"/>
      <c r="BR847" s="47"/>
      <c r="BS847" s="47"/>
      <c r="BT847" s="47"/>
      <c r="BU847" s="47"/>
      <c r="BV847" s="47"/>
      <c r="BW847" s="47"/>
      <c r="BX847" s="47"/>
    </row>
    <row r="848" spans="1:76" s="59" customFormat="1" ht="25.5" customHeight="1" thickTop="1" thickBot="1" x14ac:dyDescent="0.35">
      <c r="A848" s="9"/>
      <c r="B848" s="28" t="s">
        <v>890</v>
      </c>
      <c r="C848" s="21"/>
      <c r="D848" s="20" t="s">
        <v>891</v>
      </c>
      <c r="E848" s="230"/>
      <c r="F848" s="170"/>
      <c r="G848" s="202"/>
      <c r="H848" s="168"/>
      <c r="I848" s="184"/>
      <c r="J848" s="235"/>
      <c r="K848" s="157"/>
      <c r="L848" s="167"/>
      <c r="M848" s="184"/>
      <c r="N848" s="167"/>
      <c r="O848" s="115"/>
      <c r="P848" s="167"/>
      <c r="Q848" s="230"/>
      <c r="R848" s="253"/>
      <c r="S848" s="230"/>
      <c r="T848" s="246"/>
      <c r="U848" s="109"/>
      <c r="V848" s="255"/>
      <c r="W848" s="230">
        <v>43396</v>
      </c>
      <c r="X848" s="246">
        <v>240286.2</v>
      </c>
      <c r="Y848" s="201"/>
      <c r="Z848" s="130"/>
      <c r="AA848" s="130"/>
      <c r="AB848" s="130"/>
      <c r="AC848" s="85">
        <f t="shared" si="27"/>
        <v>240286.2</v>
      </c>
      <c r="AD848" s="42"/>
      <c r="AE848" s="24"/>
      <c r="AF848" s="6">
        <f t="shared" si="28"/>
        <v>240286.2</v>
      </c>
      <c r="AG848" s="101"/>
      <c r="AH848" s="47"/>
      <c r="AI848" s="47"/>
      <c r="AJ848" s="47"/>
      <c r="AK848" s="47"/>
      <c r="AL848" s="47"/>
      <c r="AM848" s="47"/>
      <c r="AN848" s="47"/>
      <c r="AO848" s="47"/>
      <c r="AP848" s="47"/>
      <c r="AQ848" s="47"/>
      <c r="AR848" s="47"/>
      <c r="AS848" s="47"/>
      <c r="AT848" s="47"/>
      <c r="AU848" s="47"/>
      <c r="AV848" s="47"/>
      <c r="AW848" s="47"/>
      <c r="AX848" s="47"/>
      <c r="AY848" s="47"/>
      <c r="AZ848" s="47"/>
      <c r="BA848" s="47"/>
      <c r="BB848" s="47"/>
      <c r="BC848" s="47"/>
      <c r="BD848" s="47"/>
      <c r="BE848" s="47"/>
      <c r="BF848" s="47"/>
      <c r="BG848" s="47"/>
      <c r="BH848" s="47"/>
      <c r="BI848" s="47"/>
      <c r="BJ848" s="47"/>
      <c r="BK848" s="47"/>
      <c r="BL848" s="47"/>
      <c r="BM848" s="47"/>
      <c r="BN848" s="47"/>
      <c r="BO848" s="47"/>
      <c r="BP848" s="47"/>
      <c r="BQ848" s="47"/>
      <c r="BR848" s="47"/>
      <c r="BS848" s="47"/>
      <c r="BT848" s="47"/>
      <c r="BU848" s="47"/>
      <c r="BV848" s="47"/>
      <c r="BW848" s="47"/>
      <c r="BX848" s="47"/>
    </row>
    <row r="849" spans="1:76" s="59" customFormat="1" ht="42.6" thickTop="1" thickBot="1" x14ac:dyDescent="0.35">
      <c r="A849" s="9"/>
      <c r="B849" s="28" t="s">
        <v>886</v>
      </c>
      <c r="C849" s="21"/>
      <c r="D849" s="20" t="s">
        <v>887</v>
      </c>
      <c r="E849" s="230"/>
      <c r="F849" s="170"/>
      <c r="G849" s="202"/>
      <c r="H849" s="168"/>
      <c r="I849" s="184"/>
      <c r="J849" s="235"/>
      <c r="K849" s="157"/>
      <c r="L849" s="167"/>
      <c r="M849" s="184"/>
      <c r="N849" s="167"/>
      <c r="O849" s="115"/>
      <c r="P849" s="167"/>
      <c r="Q849" s="230"/>
      <c r="R849" s="253"/>
      <c r="S849" s="230"/>
      <c r="T849" s="246"/>
      <c r="U849" s="109"/>
      <c r="V849" s="255"/>
      <c r="W849" s="31"/>
      <c r="X849" s="255"/>
      <c r="Y849" s="230">
        <v>43411</v>
      </c>
      <c r="Z849" s="253">
        <v>73299.600000000006</v>
      </c>
      <c r="AA849" s="130"/>
      <c r="AB849" s="130"/>
      <c r="AC849" s="85">
        <f t="shared" si="27"/>
        <v>73299.600000000006</v>
      </c>
      <c r="AD849" s="42"/>
      <c r="AE849" s="24"/>
      <c r="AF849" s="6">
        <f t="shared" si="28"/>
        <v>73299.600000000006</v>
      </c>
      <c r="AG849" s="101"/>
      <c r="AH849" s="47"/>
      <c r="AI849" s="47"/>
      <c r="AJ849" s="47"/>
      <c r="AK849" s="47"/>
      <c r="AL849" s="47"/>
      <c r="AM849" s="47"/>
      <c r="AN849" s="47"/>
      <c r="AO849" s="47"/>
      <c r="AP849" s="47"/>
      <c r="AQ849" s="47"/>
      <c r="AR849" s="47"/>
      <c r="AS849" s="47"/>
      <c r="AT849" s="47"/>
      <c r="AU849" s="47"/>
      <c r="AV849" s="47"/>
      <c r="AW849" s="47"/>
      <c r="AX849" s="47"/>
      <c r="AY849" s="47"/>
      <c r="AZ849" s="47"/>
      <c r="BA849" s="47"/>
      <c r="BB849" s="47"/>
      <c r="BC849" s="47"/>
      <c r="BD849" s="47"/>
      <c r="BE849" s="47"/>
      <c r="BF849" s="47"/>
      <c r="BG849" s="47"/>
      <c r="BH849" s="47"/>
      <c r="BI849" s="47"/>
      <c r="BJ849" s="47"/>
      <c r="BK849" s="47"/>
      <c r="BL849" s="47"/>
      <c r="BM849" s="47"/>
      <c r="BN849" s="47"/>
      <c r="BO849" s="47"/>
      <c r="BP849" s="47"/>
      <c r="BQ849" s="47"/>
      <c r="BR849" s="47"/>
      <c r="BS849" s="47"/>
      <c r="BT849" s="47"/>
      <c r="BU849" s="47"/>
      <c r="BV849" s="47"/>
      <c r="BW849" s="47"/>
      <c r="BX849" s="47"/>
    </row>
    <row r="850" spans="1:76" s="59" customFormat="1" ht="254.25" customHeight="1" thickTop="1" thickBot="1" x14ac:dyDescent="0.35">
      <c r="A850" s="9"/>
      <c r="B850" s="28" t="s">
        <v>897</v>
      </c>
      <c r="C850" s="21"/>
      <c r="D850" s="20" t="s">
        <v>896</v>
      </c>
      <c r="E850" s="230"/>
      <c r="F850" s="170"/>
      <c r="G850" s="202"/>
      <c r="H850" s="168"/>
      <c r="I850" s="184"/>
      <c r="J850" s="235"/>
      <c r="K850" s="157"/>
      <c r="L850" s="167"/>
      <c r="M850" s="184"/>
      <c r="N850" s="167"/>
      <c r="O850" s="115"/>
      <c r="P850" s="167"/>
      <c r="Q850" s="230">
        <v>43286</v>
      </c>
      <c r="R850" s="253">
        <v>155705</v>
      </c>
      <c r="S850" s="230">
        <v>43327</v>
      </c>
      <c r="T850" s="246">
        <v>36580</v>
      </c>
      <c r="U850" s="109"/>
      <c r="V850" s="255"/>
      <c r="W850" s="31"/>
      <c r="X850" s="255"/>
      <c r="Y850" s="230"/>
      <c r="Z850" s="253"/>
      <c r="AA850" s="130"/>
      <c r="AB850" s="130"/>
      <c r="AC850" s="85">
        <f t="shared" si="27"/>
        <v>192285</v>
      </c>
      <c r="AD850" s="42"/>
      <c r="AE850" s="24"/>
      <c r="AF850" s="6">
        <f t="shared" si="28"/>
        <v>192285</v>
      </c>
      <c r="AG850" s="101"/>
      <c r="AH850" s="47"/>
      <c r="AI850" s="47"/>
      <c r="AJ850" s="47"/>
      <c r="AK850" s="47"/>
      <c r="AL850" s="47"/>
      <c r="AM850" s="47"/>
      <c r="AN850" s="47"/>
      <c r="AO850" s="47"/>
      <c r="AP850" s="47"/>
      <c r="AQ850" s="47"/>
      <c r="AR850" s="47"/>
      <c r="AS850" s="47"/>
      <c r="AT850" s="47"/>
      <c r="AU850" s="47"/>
      <c r="AV850" s="47"/>
      <c r="AW850" s="47"/>
      <c r="AX850" s="47"/>
      <c r="AY850" s="47"/>
      <c r="AZ850" s="47"/>
      <c r="BA850" s="47"/>
      <c r="BB850" s="47"/>
      <c r="BC850" s="47"/>
      <c r="BD850" s="47"/>
      <c r="BE850" s="47"/>
      <c r="BF850" s="47"/>
      <c r="BG850" s="47"/>
      <c r="BH850" s="47"/>
      <c r="BI850" s="47"/>
      <c r="BJ850" s="47"/>
      <c r="BK850" s="47"/>
      <c r="BL850" s="47"/>
      <c r="BM850" s="47"/>
      <c r="BN850" s="47"/>
      <c r="BO850" s="47"/>
      <c r="BP850" s="47"/>
      <c r="BQ850" s="47"/>
      <c r="BR850" s="47"/>
      <c r="BS850" s="47"/>
      <c r="BT850" s="47"/>
      <c r="BU850" s="47"/>
      <c r="BV850" s="47"/>
      <c r="BW850" s="47"/>
      <c r="BX850" s="47"/>
    </row>
    <row r="851" spans="1:76" s="59" customFormat="1" ht="248.25" customHeight="1" thickTop="1" thickBot="1" x14ac:dyDescent="0.35">
      <c r="A851" s="9"/>
      <c r="B851" s="28" t="s">
        <v>897</v>
      </c>
      <c r="C851" s="21"/>
      <c r="D851" s="20" t="s">
        <v>896</v>
      </c>
      <c r="E851" s="230"/>
      <c r="F851" s="170"/>
      <c r="G851" s="202"/>
      <c r="H851" s="168"/>
      <c r="I851" s="184"/>
      <c r="J851" s="235"/>
      <c r="K851" s="157"/>
      <c r="L851" s="167"/>
      <c r="M851" s="184"/>
      <c r="N851" s="167"/>
      <c r="O851" s="115"/>
      <c r="P851" s="167"/>
      <c r="Q851" s="230"/>
      <c r="R851" s="253"/>
      <c r="S851" s="230">
        <v>43327</v>
      </c>
      <c r="T851" s="246">
        <v>57241.07</v>
      </c>
      <c r="U851" s="109"/>
      <c r="V851" s="255"/>
      <c r="W851" s="31"/>
      <c r="X851" s="255"/>
      <c r="Y851" s="230"/>
      <c r="Z851" s="253"/>
      <c r="AA851" s="130"/>
      <c r="AB851" s="130"/>
      <c r="AC851" s="85">
        <f t="shared" si="27"/>
        <v>57241.07</v>
      </c>
      <c r="AD851" s="42"/>
      <c r="AE851" s="24"/>
      <c r="AF851" s="6">
        <f t="shared" si="28"/>
        <v>57241.07</v>
      </c>
      <c r="AG851" s="101"/>
      <c r="AH851" s="47"/>
      <c r="AI851" s="47"/>
      <c r="AJ851" s="47"/>
      <c r="AK851" s="47"/>
      <c r="AL851" s="47"/>
      <c r="AM851" s="47"/>
      <c r="AN851" s="47"/>
      <c r="AO851" s="47"/>
      <c r="AP851" s="47"/>
      <c r="AQ851" s="47"/>
      <c r="AR851" s="47"/>
      <c r="AS851" s="47"/>
      <c r="AT851" s="47"/>
      <c r="AU851" s="47"/>
      <c r="AV851" s="47"/>
      <c r="AW851" s="47"/>
      <c r="AX851" s="47"/>
      <c r="AY851" s="47"/>
      <c r="AZ851" s="47"/>
      <c r="BA851" s="47"/>
      <c r="BB851" s="47"/>
      <c r="BC851" s="47"/>
      <c r="BD851" s="47"/>
      <c r="BE851" s="47"/>
      <c r="BF851" s="47"/>
      <c r="BG851" s="47"/>
      <c r="BH851" s="47"/>
      <c r="BI851" s="47"/>
      <c r="BJ851" s="47"/>
      <c r="BK851" s="47"/>
      <c r="BL851" s="47"/>
      <c r="BM851" s="47"/>
      <c r="BN851" s="47"/>
      <c r="BO851" s="47"/>
      <c r="BP851" s="47"/>
      <c r="BQ851" s="47"/>
      <c r="BR851" s="47"/>
      <c r="BS851" s="47"/>
      <c r="BT851" s="47"/>
      <c r="BU851" s="47"/>
      <c r="BV851" s="47"/>
      <c r="BW851" s="47"/>
      <c r="BX851" s="47"/>
    </row>
    <row r="852" spans="1:76" s="59" customFormat="1" ht="17.25" customHeight="1" thickTop="1" thickBot="1" x14ac:dyDescent="0.35">
      <c r="A852" s="9"/>
      <c r="B852" s="28" t="s">
        <v>539</v>
      </c>
      <c r="C852" s="125"/>
      <c r="D852" s="28" t="s">
        <v>97</v>
      </c>
      <c r="E852" s="184">
        <v>43109</v>
      </c>
      <c r="F852" s="246">
        <v>15000</v>
      </c>
      <c r="G852" s="184">
        <v>43132</v>
      </c>
      <c r="H852" s="246">
        <v>15000</v>
      </c>
      <c r="I852" s="184">
        <v>43160</v>
      </c>
      <c r="J852" s="246">
        <v>15000</v>
      </c>
      <c r="K852" s="184"/>
      <c r="L852" s="246"/>
      <c r="M852" s="184">
        <v>43231</v>
      </c>
      <c r="N852" s="246">
        <v>15000</v>
      </c>
      <c r="O852" s="184">
        <v>43252</v>
      </c>
      <c r="P852" s="246">
        <v>15000</v>
      </c>
      <c r="Q852" s="184">
        <v>43291</v>
      </c>
      <c r="R852" s="246">
        <v>15000</v>
      </c>
      <c r="S852" s="184">
        <v>43321</v>
      </c>
      <c r="T852" s="246">
        <v>15000</v>
      </c>
      <c r="U852" s="184">
        <v>43350</v>
      </c>
      <c r="V852" s="246">
        <v>15000</v>
      </c>
      <c r="W852" s="184">
        <v>43377</v>
      </c>
      <c r="X852" s="246">
        <v>15000</v>
      </c>
      <c r="Y852" s="184">
        <v>43410</v>
      </c>
      <c r="Z852" s="246">
        <v>15000</v>
      </c>
      <c r="AA852" s="184">
        <v>43445</v>
      </c>
      <c r="AB852" s="253">
        <v>15000</v>
      </c>
      <c r="AC852" s="85">
        <f t="shared" si="27"/>
        <v>165000</v>
      </c>
      <c r="AD852" s="42"/>
      <c r="AE852" s="24"/>
      <c r="AF852" s="6">
        <f t="shared" si="28"/>
        <v>165000</v>
      </c>
      <c r="AG852" s="101"/>
      <c r="AH852" s="47"/>
      <c r="AI852" s="47"/>
      <c r="AJ852" s="47"/>
      <c r="AK852" s="47"/>
      <c r="AL852" s="47"/>
      <c r="AM852" s="47"/>
      <c r="AN852" s="47"/>
      <c r="AO852" s="47"/>
      <c r="AP852" s="47"/>
      <c r="AQ852" s="47"/>
      <c r="AR852" s="47"/>
      <c r="AS852" s="47"/>
      <c r="AT852" s="47"/>
      <c r="AU852" s="47"/>
      <c r="AV852" s="47"/>
      <c r="AW852" s="47"/>
      <c r="AX852" s="47"/>
      <c r="AY852" s="47"/>
      <c r="AZ852" s="47"/>
      <c r="BA852" s="47"/>
      <c r="BB852" s="47"/>
      <c r="BC852" s="47"/>
      <c r="BD852" s="47"/>
      <c r="BE852" s="47"/>
      <c r="BF852" s="47"/>
      <c r="BG852" s="47"/>
      <c r="BH852" s="47"/>
      <c r="BI852" s="47"/>
      <c r="BJ852" s="47"/>
      <c r="BK852" s="47"/>
      <c r="BL852" s="47"/>
      <c r="BM852" s="47"/>
      <c r="BN852" s="47"/>
      <c r="BO852" s="47"/>
      <c r="BP852" s="47"/>
      <c r="BQ852" s="47"/>
      <c r="BR852" s="47"/>
      <c r="BS852" s="47"/>
      <c r="BT852" s="47"/>
      <c r="BU852" s="47"/>
      <c r="BV852" s="47"/>
      <c r="BW852" s="47"/>
      <c r="BX852" s="47"/>
    </row>
    <row r="853" spans="1:76" s="59" customFormat="1" ht="17.25" customHeight="1" thickTop="1" thickBot="1" x14ac:dyDescent="0.35">
      <c r="A853" s="9"/>
      <c r="B853" s="28" t="s">
        <v>539</v>
      </c>
      <c r="C853" s="125"/>
      <c r="D853" s="28" t="s">
        <v>315</v>
      </c>
      <c r="E853" s="184"/>
      <c r="F853" s="246"/>
      <c r="G853" s="184"/>
      <c r="H853" s="246"/>
      <c r="I853" s="184"/>
      <c r="J853" s="246"/>
      <c r="K853" s="184"/>
      <c r="L853" s="246"/>
      <c r="M853" s="184"/>
      <c r="N853" s="246"/>
      <c r="O853" s="184"/>
      <c r="P853" s="246"/>
      <c r="Q853" s="184">
        <v>43291</v>
      </c>
      <c r="R853" s="246">
        <v>15000</v>
      </c>
      <c r="S853" s="184">
        <v>43321</v>
      </c>
      <c r="T853" s="246">
        <v>15000</v>
      </c>
      <c r="U853" s="184"/>
      <c r="V853" s="246"/>
      <c r="W853" s="184"/>
      <c r="X853" s="246"/>
      <c r="Y853" s="184"/>
      <c r="Z853" s="246"/>
      <c r="AA853" s="184"/>
      <c r="AB853" s="246"/>
      <c r="AC853" s="85">
        <f t="shared" si="27"/>
        <v>30000</v>
      </c>
      <c r="AD853" s="42"/>
      <c r="AE853" s="24"/>
      <c r="AF853" s="6">
        <f t="shared" si="28"/>
        <v>30000</v>
      </c>
      <c r="AG853" s="101"/>
      <c r="AH853" s="47"/>
      <c r="AI853" s="47"/>
      <c r="AJ853" s="47"/>
      <c r="AK853" s="47"/>
      <c r="AL853" s="47"/>
      <c r="AM853" s="47"/>
      <c r="AN853" s="47"/>
      <c r="AO853" s="47"/>
      <c r="AP853" s="47"/>
      <c r="AQ853" s="47"/>
      <c r="AR853" s="47"/>
      <c r="AS853" s="47"/>
      <c r="AT853" s="47"/>
      <c r="AU853" s="47"/>
      <c r="AV853" s="47"/>
      <c r="AW853" s="47"/>
      <c r="AX853" s="47"/>
      <c r="AY853" s="47"/>
      <c r="AZ853" s="47"/>
      <c r="BA853" s="47"/>
      <c r="BB853" s="47"/>
      <c r="BC853" s="47"/>
      <c r="BD853" s="47"/>
      <c r="BE853" s="47"/>
      <c r="BF853" s="47"/>
      <c r="BG853" s="47"/>
      <c r="BH853" s="47"/>
      <c r="BI853" s="47"/>
      <c r="BJ853" s="47"/>
      <c r="BK853" s="47"/>
      <c r="BL853" s="47"/>
      <c r="BM853" s="47"/>
      <c r="BN853" s="47"/>
      <c r="BO853" s="47"/>
      <c r="BP853" s="47"/>
      <c r="BQ853" s="47"/>
      <c r="BR853" s="47"/>
      <c r="BS853" s="47"/>
      <c r="BT853" s="47"/>
      <c r="BU853" s="47"/>
      <c r="BV853" s="47"/>
      <c r="BW853" s="47"/>
      <c r="BX853" s="47"/>
    </row>
    <row r="854" spans="1:76" s="59" customFormat="1" ht="17.25" customHeight="1" thickTop="1" thickBot="1" x14ac:dyDescent="0.35">
      <c r="A854" s="9"/>
      <c r="B854" s="28" t="s">
        <v>539</v>
      </c>
      <c r="C854" s="125"/>
      <c r="D854" s="28" t="s">
        <v>277</v>
      </c>
      <c r="E854" s="184"/>
      <c r="F854" s="246"/>
      <c r="G854" s="184"/>
      <c r="H854" s="246"/>
      <c r="I854" s="184"/>
      <c r="J854" s="246"/>
      <c r="K854" s="184"/>
      <c r="L854" s="246"/>
      <c r="M854" s="184">
        <v>43243</v>
      </c>
      <c r="N854" s="246">
        <v>15000</v>
      </c>
      <c r="O854" s="184">
        <v>43252</v>
      </c>
      <c r="P854" s="246">
        <v>15000</v>
      </c>
      <c r="Q854" s="230"/>
      <c r="R854" s="246"/>
      <c r="S854" s="36"/>
      <c r="T854" s="246"/>
      <c r="U854" s="184"/>
      <c r="V854" s="246"/>
      <c r="W854" s="184"/>
      <c r="X854" s="246"/>
      <c r="Y854" s="184"/>
      <c r="Z854" s="246"/>
      <c r="AA854" s="184"/>
      <c r="AB854" s="246"/>
      <c r="AC854" s="85">
        <f t="shared" si="27"/>
        <v>30000</v>
      </c>
      <c r="AD854" s="42"/>
      <c r="AE854" s="24"/>
      <c r="AF854" s="6">
        <f t="shared" si="28"/>
        <v>30000</v>
      </c>
      <c r="AG854" s="101"/>
      <c r="AH854" s="47"/>
      <c r="AI854" s="47"/>
      <c r="AJ854" s="47"/>
      <c r="AK854" s="47"/>
      <c r="AL854" s="47"/>
      <c r="AM854" s="47"/>
      <c r="AN854" s="47"/>
      <c r="AO854" s="47"/>
      <c r="AP854" s="47"/>
      <c r="AQ854" s="47"/>
      <c r="AR854" s="47"/>
      <c r="AS854" s="47"/>
      <c r="AT854" s="47"/>
      <c r="AU854" s="47"/>
      <c r="AV854" s="47"/>
      <c r="AW854" s="47"/>
      <c r="AX854" s="47"/>
      <c r="AY854" s="47"/>
      <c r="AZ854" s="47"/>
      <c r="BA854" s="47"/>
      <c r="BB854" s="47"/>
      <c r="BC854" s="47"/>
      <c r="BD854" s="47"/>
      <c r="BE854" s="47"/>
      <c r="BF854" s="47"/>
      <c r="BG854" s="47"/>
      <c r="BH854" s="47"/>
      <c r="BI854" s="47"/>
      <c r="BJ854" s="47"/>
      <c r="BK854" s="47"/>
      <c r="BL854" s="47"/>
      <c r="BM854" s="47"/>
      <c r="BN854" s="47"/>
      <c r="BO854" s="47"/>
      <c r="BP854" s="47"/>
      <c r="BQ854" s="47"/>
      <c r="BR854" s="47"/>
      <c r="BS854" s="47"/>
      <c r="BT854" s="47"/>
      <c r="BU854" s="47"/>
      <c r="BV854" s="47"/>
      <c r="BW854" s="47"/>
      <c r="BX854" s="47"/>
    </row>
    <row r="855" spans="1:76" s="59" customFormat="1" ht="17.25" customHeight="1" thickTop="1" thickBot="1" x14ac:dyDescent="0.35">
      <c r="A855" s="9"/>
      <c r="B855" s="28" t="s">
        <v>539</v>
      </c>
      <c r="C855" s="125"/>
      <c r="D855" s="28" t="s">
        <v>268</v>
      </c>
      <c r="E855" s="184"/>
      <c r="F855" s="246"/>
      <c r="G855" s="184"/>
      <c r="H855" s="246"/>
      <c r="I855" s="184">
        <v>43160</v>
      </c>
      <c r="J855" s="246">
        <v>15000</v>
      </c>
      <c r="K855" s="184">
        <v>43196</v>
      </c>
      <c r="L855" s="246">
        <v>15000</v>
      </c>
      <c r="M855" s="184"/>
      <c r="N855" s="246"/>
      <c r="O855" s="184"/>
      <c r="P855" s="246"/>
      <c r="Q855" s="230"/>
      <c r="R855" s="246"/>
      <c r="S855" s="36"/>
      <c r="T855" s="246"/>
      <c r="U855" s="184"/>
      <c r="V855" s="246"/>
      <c r="W855" s="184"/>
      <c r="X855" s="246"/>
      <c r="Y855" s="184"/>
      <c r="Z855" s="246"/>
      <c r="AA855" s="184"/>
      <c r="AB855" s="246"/>
      <c r="AC855" s="85">
        <f t="shared" si="27"/>
        <v>30000</v>
      </c>
      <c r="AD855" s="42"/>
      <c r="AE855" s="24"/>
      <c r="AF855" s="6">
        <f t="shared" si="28"/>
        <v>30000</v>
      </c>
      <c r="AG855" s="101"/>
      <c r="AH855" s="47"/>
      <c r="AI855" s="47"/>
      <c r="AJ855" s="47"/>
      <c r="AK855" s="47"/>
      <c r="AL855" s="47"/>
      <c r="AM855" s="47"/>
      <c r="AN855" s="47"/>
      <c r="AO855" s="47"/>
      <c r="AP855" s="47"/>
      <c r="AQ855" s="47"/>
      <c r="AR855" s="47"/>
      <c r="AS855" s="47"/>
      <c r="AT855" s="47"/>
      <c r="AU855" s="47"/>
      <c r="AV855" s="47"/>
      <c r="AW855" s="47"/>
      <c r="AX855" s="47"/>
      <c r="AY855" s="47"/>
      <c r="AZ855" s="47"/>
      <c r="BA855" s="47"/>
      <c r="BB855" s="47"/>
      <c r="BC855" s="47"/>
      <c r="BD855" s="47"/>
      <c r="BE855" s="47"/>
      <c r="BF855" s="47"/>
      <c r="BG855" s="47"/>
      <c r="BH855" s="47"/>
      <c r="BI855" s="47"/>
      <c r="BJ855" s="47"/>
      <c r="BK855" s="47"/>
      <c r="BL855" s="47"/>
      <c r="BM855" s="47"/>
      <c r="BN855" s="47"/>
      <c r="BO855" s="47"/>
      <c r="BP855" s="47"/>
      <c r="BQ855" s="47"/>
      <c r="BR855" s="47"/>
      <c r="BS855" s="47"/>
      <c r="BT855" s="47"/>
      <c r="BU855" s="47"/>
      <c r="BV855" s="47"/>
      <c r="BW855" s="47"/>
      <c r="BX855" s="47"/>
    </row>
    <row r="856" spans="1:76" s="59" customFormat="1" ht="17.25" customHeight="1" thickTop="1" thickBot="1" x14ac:dyDescent="0.35">
      <c r="A856" s="9"/>
      <c r="B856" s="28" t="s">
        <v>539</v>
      </c>
      <c r="C856" s="125"/>
      <c r="D856" s="28" t="s">
        <v>540</v>
      </c>
      <c r="E856" s="184"/>
      <c r="F856" s="246"/>
      <c r="G856" s="184"/>
      <c r="H856" s="246"/>
      <c r="I856" s="184">
        <v>43189</v>
      </c>
      <c r="J856" s="246">
        <v>12000</v>
      </c>
      <c r="K856" s="184"/>
      <c r="L856" s="246"/>
      <c r="M856" s="184"/>
      <c r="N856" s="246"/>
      <c r="O856" s="184"/>
      <c r="P856" s="246"/>
      <c r="Q856" s="230"/>
      <c r="R856" s="246"/>
      <c r="S856" s="36"/>
      <c r="T856" s="246"/>
      <c r="U856" s="184"/>
      <c r="V856" s="246"/>
      <c r="W856" s="184"/>
      <c r="X856" s="246"/>
      <c r="Y856" s="184"/>
      <c r="Z856" s="246"/>
      <c r="AA856" s="184"/>
      <c r="AB856" s="246"/>
      <c r="AC856" s="85">
        <f t="shared" si="27"/>
        <v>12000</v>
      </c>
      <c r="AD856" s="42"/>
      <c r="AE856" s="24"/>
      <c r="AF856" s="6">
        <f t="shared" si="28"/>
        <v>12000</v>
      </c>
      <c r="AG856" s="101"/>
      <c r="AH856" s="47"/>
      <c r="AI856" s="47"/>
      <c r="AJ856" s="47"/>
      <c r="AK856" s="47"/>
      <c r="AL856" s="47"/>
      <c r="AM856" s="47"/>
      <c r="AN856" s="47"/>
      <c r="AO856" s="47"/>
      <c r="AP856" s="47"/>
      <c r="AQ856" s="47"/>
      <c r="AR856" s="47"/>
      <c r="AS856" s="47"/>
      <c r="AT856" s="47"/>
      <c r="AU856" s="47"/>
      <c r="AV856" s="47"/>
      <c r="AW856" s="47"/>
      <c r="AX856" s="47"/>
      <c r="AY856" s="47"/>
      <c r="AZ856" s="47"/>
      <c r="BA856" s="47"/>
      <c r="BB856" s="47"/>
      <c r="BC856" s="47"/>
      <c r="BD856" s="47"/>
      <c r="BE856" s="47"/>
      <c r="BF856" s="47"/>
      <c r="BG856" s="47"/>
      <c r="BH856" s="47"/>
      <c r="BI856" s="47"/>
      <c r="BJ856" s="47"/>
      <c r="BK856" s="47"/>
      <c r="BL856" s="47"/>
      <c r="BM856" s="47"/>
      <c r="BN856" s="47"/>
      <c r="BO856" s="47"/>
      <c r="BP856" s="47"/>
      <c r="BQ856" s="47"/>
      <c r="BR856" s="47"/>
      <c r="BS856" s="47"/>
      <c r="BT856" s="47"/>
      <c r="BU856" s="47"/>
      <c r="BV856" s="47"/>
      <c r="BW856" s="47"/>
      <c r="BX856" s="47"/>
    </row>
    <row r="857" spans="1:76" s="59" customFormat="1" ht="17.25" customHeight="1" thickTop="1" thickBot="1" x14ac:dyDescent="0.35">
      <c r="A857" s="9"/>
      <c r="B857" s="28" t="s">
        <v>539</v>
      </c>
      <c r="C857" s="125"/>
      <c r="D857" s="28" t="s">
        <v>381</v>
      </c>
      <c r="E857" s="184"/>
      <c r="F857" s="246"/>
      <c r="G857" s="184"/>
      <c r="H857" s="246"/>
      <c r="I857" s="184"/>
      <c r="J857" s="246"/>
      <c r="K857" s="184"/>
      <c r="L857" s="246"/>
      <c r="M857" s="184"/>
      <c r="N857" s="246"/>
      <c r="O857" s="184">
        <v>43252</v>
      </c>
      <c r="P857" s="246">
        <v>15000</v>
      </c>
      <c r="Q857" s="230">
        <v>43291</v>
      </c>
      <c r="R857" s="246">
        <v>15000</v>
      </c>
      <c r="S857" s="36">
        <v>43321</v>
      </c>
      <c r="T857" s="246">
        <v>15000</v>
      </c>
      <c r="U857" s="184"/>
      <c r="V857" s="246"/>
      <c r="W857" s="184"/>
      <c r="X857" s="246"/>
      <c r="Y857" s="184"/>
      <c r="Z857" s="246"/>
      <c r="AA857" s="184"/>
      <c r="AB857" s="246"/>
      <c r="AC857" s="85">
        <f t="shared" si="27"/>
        <v>45000</v>
      </c>
      <c r="AD857" s="42"/>
      <c r="AE857" s="24"/>
      <c r="AF857" s="6">
        <f t="shared" si="28"/>
        <v>45000</v>
      </c>
      <c r="AG857" s="101"/>
      <c r="AH857" s="47"/>
      <c r="AI857" s="47"/>
      <c r="AJ857" s="47"/>
      <c r="AK857" s="47"/>
      <c r="AL857" s="47"/>
      <c r="AM857" s="47"/>
      <c r="AN857" s="47"/>
      <c r="AO857" s="47"/>
      <c r="AP857" s="47"/>
      <c r="AQ857" s="47"/>
      <c r="AR857" s="47"/>
      <c r="AS857" s="47"/>
      <c r="AT857" s="47"/>
      <c r="AU857" s="47"/>
      <c r="AV857" s="47"/>
      <c r="AW857" s="47"/>
      <c r="AX857" s="47"/>
      <c r="AY857" s="47"/>
      <c r="AZ857" s="47"/>
      <c r="BA857" s="47"/>
      <c r="BB857" s="47"/>
      <c r="BC857" s="47"/>
      <c r="BD857" s="47"/>
      <c r="BE857" s="47"/>
      <c r="BF857" s="47"/>
      <c r="BG857" s="47"/>
      <c r="BH857" s="47"/>
      <c r="BI857" s="47"/>
      <c r="BJ857" s="47"/>
      <c r="BK857" s="47"/>
      <c r="BL857" s="47"/>
      <c r="BM857" s="47"/>
      <c r="BN857" s="47"/>
      <c r="BO857" s="47"/>
      <c r="BP857" s="47"/>
      <c r="BQ857" s="47"/>
      <c r="BR857" s="47"/>
      <c r="BS857" s="47"/>
      <c r="BT857" s="47"/>
      <c r="BU857" s="47"/>
      <c r="BV857" s="47"/>
      <c r="BW857" s="47"/>
      <c r="BX857" s="47"/>
    </row>
    <row r="858" spans="1:76" s="59" customFormat="1" ht="17.25" customHeight="1" thickTop="1" thickBot="1" x14ac:dyDescent="0.35">
      <c r="A858" s="9"/>
      <c r="B858" s="28" t="s">
        <v>539</v>
      </c>
      <c r="C858" s="125"/>
      <c r="D858" s="28" t="s">
        <v>541</v>
      </c>
      <c r="E858" s="184"/>
      <c r="F858" s="246"/>
      <c r="G858" s="184"/>
      <c r="H858" s="246"/>
      <c r="I858" s="184"/>
      <c r="J858" s="246"/>
      <c r="K858" s="184">
        <v>43203</v>
      </c>
      <c r="L858" s="246">
        <v>15000</v>
      </c>
      <c r="M858" s="184"/>
      <c r="N858" s="246"/>
      <c r="O858" s="184"/>
      <c r="P858" s="246"/>
      <c r="Q858" s="230"/>
      <c r="R858" s="246"/>
      <c r="S858" s="36"/>
      <c r="T858" s="246"/>
      <c r="U858" s="184"/>
      <c r="V858" s="246"/>
      <c r="W858" s="184"/>
      <c r="X858" s="246"/>
      <c r="Y858" s="184"/>
      <c r="Z858" s="246"/>
      <c r="AA858" s="184"/>
      <c r="AB858" s="246"/>
      <c r="AC858" s="85">
        <f t="shared" si="27"/>
        <v>15000</v>
      </c>
      <c r="AD858" s="42"/>
      <c r="AE858" s="24"/>
      <c r="AF858" s="6">
        <f t="shared" si="28"/>
        <v>15000</v>
      </c>
      <c r="AG858" s="101"/>
      <c r="AH858" s="47"/>
      <c r="AI858" s="47"/>
      <c r="AJ858" s="47"/>
      <c r="AK858" s="47"/>
      <c r="AL858" s="47"/>
      <c r="AM858" s="47"/>
      <c r="AN858" s="47"/>
      <c r="AO858" s="47"/>
      <c r="AP858" s="47"/>
      <c r="AQ858" s="47"/>
      <c r="AR858" s="47"/>
      <c r="AS858" s="47"/>
      <c r="AT858" s="47"/>
      <c r="AU858" s="47"/>
      <c r="AV858" s="47"/>
      <c r="AW858" s="47"/>
      <c r="AX858" s="47"/>
      <c r="AY858" s="47"/>
      <c r="AZ858" s="47"/>
      <c r="BA858" s="47"/>
      <c r="BB858" s="47"/>
      <c r="BC858" s="47"/>
      <c r="BD858" s="47"/>
      <c r="BE858" s="47"/>
      <c r="BF858" s="47"/>
      <c r="BG858" s="47"/>
      <c r="BH858" s="47"/>
      <c r="BI858" s="47"/>
      <c r="BJ858" s="47"/>
      <c r="BK858" s="47"/>
      <c r="BL858" s="47"/>
      <c r="BM858" s="47"/>
      <c r="BN858" s="47"/>
      <c r="BO858" s="47"/>
      <c r="BP858" s="47"/>
      <c r="BQ858" s="47"/>
      <c r="BR858" s="47"/>
      <c r="BS858" s="47"/>
      <c r="BT858" s="47"/>
      <c r="BU858" s="47"/>
      <c r="BV858" s="47"/>
      <c r="BW858" s="47"/>
      <c r="BX858" s="47"/>
    </row>
    <row r="859" spans="1:76" s="59" customFormat="1" ht="17.25" customHeight="1" thickTop="1" thickBot="1" x14ac:dyDescent="0.35">
      <c r="A859" s="9"/>
      <c r="B859" s="28" t="s">
        <v>539</v>
      </c>
      <c r="C859" s="125"/>
      <c r="D859" s="28" t="s">
        <v>204</v>
      </c>
      <c r="E859" s="184">
        <v>43109</v>
      </c>
      <c r="F859" s="246">
        <v>15000</v>
      </c>
      <c r="G859" s="184">
        <v>43132</v>
      </c>
      <c r="H859" s="246">
        <v>15000</v>
      </c>
      <c r="I859" s="184">
        <v>43160</v>
      </c>
      <c r="J859" s="246">
        <v>15000</v>
      </c>
      <c r="K859" s="184">
        <v>43196</v>
      </c>
      <c r="L859" s="246">
        <v>15000</v>
      </c>
      <c r="M859" s="184">
        <v>43231</v>
      </c>
      <c r="N859" s="246">
        <v>15000</v>
      </c>
      <c r="O859" s="184">
        <v>43252</v>
      </c>
      <c r="P859" s="246">
        <v>15000</v>
      </c>
      <c r="Q859" s="230">
        <v>43291</v>
      </c>
      <c r="R859" s="246">
        <v>15000</v>
      </c>
      <c r="S859" s="36"/>
      <c r="T859" s="246"/>
      <c r="U859" s="184"/>
      <c r="V859" s="246"/>
      <c r="W859" s="184"/>
      <c r="X859" s="246"/>
      <c r="Y859" s="184"/>
      <c r="Z859" s="246"/>
      <c r="AA859" s="184"/>
      <c r="AB859" s="246"/>
      <c r="AC859" s="85">
        <f t="shared" si="27"/>
        <v>105000</v>
      </c>
      <c r="AD859" s="42"/>
      <c r="AE859" s="24"/>
      <c r="AF859" s="6">
        <f t="shared" si="28"/>
        <v>105000</v>
      </c>
      <c r="AG859" s="101"/>
      <c r="AH859" s="47"/>
      <c r="AI859" s="47"/>
      <c r="AJ859" s="47"/>
      <c r="AK859" s="47"/>
      <c r="AL859" s="47"/>
      <c r="AM859" s="47"/>
      <c r="AN859" s="47"/>
      <c r="AO859" s="47"/>
      <c r="AP859" s="47"/>
      <c r="AQ859" s="47"/>
      <c r="AR859" s="47"/>
      <c r="AS859" s="47"/>
      <c r="AT859" s="47"/>
      <c r="AU859" s="47"/>
      <c r="AV859" s="47"/>
      <c r="AW859" s="47"/>
      <c r="AX859" s="47"/>
      <c r="AY859" s="47"/>
      <c r="AZ859" s="47"/>
      <c r="BA859" s="47"/>
      <c r="BB859" s="47"/>
      <c r="BC859" s="47"/>
      <c r="BD859" s="47"/>
      <c r="BE859" s="47"/>
      <c r="BF859" s="47"/>
      <c r="BG859" s="47"/>
      <c r="BH859" s="47"/>
      <c r="BI859" s="47"/>
      <c r="BJ859" s="47"/>
      <c r="BK859" s="47"/>
      <c r="BL859" s="47"/>
      <c r="BM859" s="47"/>
      <c r="BN859" s="47"/>
      <c r="BO859" s="47"/>
      <c r="BP859" s="47"/>
      <c r="BQ859" s="47"/>
      <c r="BR859" s="47"/>
      <c r="BS859" s="47"/>
      <c r="BT859" s="47"/>
      <c r="BU859" s="47"/>
      <c r="BV859" s="47"/>
      <c r="BW859" s="47"/>
      <c r="BX859" s="47"/>
    </row>
    <row r="860" spans="1:76" s="59" customFormat="1" ht="17.25" customHeight="1" thickTop="1" thickBot="1" x14ac:dyDescent="0.35">
      <c r="A860" s="9"/>
      <c r="B860" s="28" t="s">
        <v>539</v>
      </c>
      <c r="C860" s="125"/>
      <c r="D860" s="28" t="s">
        <v>542</v>
      </c>
      <c r="E860" s="184">
        <v>43109</v>
      </c>
      <c r="F860" s="246">
        <v>15000</v>
      </c>
      <c r="G860" s="184"/>
      <c r="H860" s="246"/>
      <c r="I860" s="184"/>
      <c r="J860" s="246"/>
      <c r="K860" s="184"/>
      <c r="L860" s="246"/>
      <c r="M860" s="184"/>
      <c r="N860" s="246"/>
      <c r="O860" s="184"/>
      <c r="P860" s="246"/>
      <c r="Q860" s="230"/>
      <c r="R860" s="246"/>
      <c r="S860" s="36"/>
      <c r="T860" s="246"/>
      <c r="U860" s="184"/>
      <c r="V860" s="246"/>
      <c r="W860" s="184"/>
      <c r="X860" s="246"/>
      <c r="Y860" s="184"/>
      <c r="Z860" s="246"/>
      <c r="AA860" s="184"/>
      <c r="AB860" s="246"/>
      <c r="AC860" s="85">
        <f t="shared" si="27"/>
        <v>15000</v>
      </c>
      <c r="AD860" s="42"/>
      <c r="AE860" s="24"/>
      <c r="AF860" s="6">
        <f t="shared" si="28"/>
        <v>15000</v>
      </c>
      <c r="AG860" s="101"/>
      <c r="AH860" s="47"/>
      <c r="AI860" s="47"/>
      <c r="AJ860" s="47"/>
      <c r="AK860" s="47"/>
      <c r="AL860" s="47"/>
      <c r="AM860" s="47"/>
      <c r="AN860" s="47"/>
      <c r="AO860" s="47"/>
      <c r="AP860" s="47"/>
      <c r="AQ860" s="47"/>
      <c r="AR860" s="47"/>
      <c r="AS860" s="47"/>
      <c r="AT860" s="47"/>
      <c r="AU860" s="47"/>
      <c r="AV860" s="47"/>
      <c r="AW860" s="47"/>
      <c r="AX860" s="47"/>
      <c r="AY860" s="47"/>
      <c r="AZ860" s="47"/>
      <c r="BA860" s="47"/>
      <c r="BB860" s="47"/>
      <c r="BC860" s="47"/>
      <c r="BD860" s="47"/>
      <c r="BE860" s="47"/>
      <c r="BF860" s="47"/>
      <c r="BG860" s="47"/>
      <c r="BH860" s="47"/>
      <c r="BI860" s="47"/>
      <c r="BJ860" s="47"/>
      <c r="BK860" s="47"/>
      <c r="BL860" s="47"/>
      <c r="BM860" s="47"/>
      <c r="BN860" s="47"/>
      <c r="BO860" s="47"/>
      <c r="BP860" s="47"/>
      <c r="BQ860" s="47"/>
      <c r="BR860" s="47"/>
      <c r="BS860" s="47"/>
      <c r="BT860" s="47"/>
      <c r="BU860" s="47"/>
      <c r="BV860" s="47"/>
      <c r="BW860" s="47"/>
      <c r="BX860" s="47"/>
    </row>
    <row r="861" spans="1:76" s="59" customFormat="1" ht="17.25" customHeight="1" thickTop="1" thickBot="1" x14ac:dyDescent="0.35">
      <c r="A861" s="9"/>
      <c r="B861" s="28" t="s">
        <v>539</v>
      </c>
      <c r="C861" s="125"/>
      <c r="D861" s="28" t="s">
        <v>543</v>
      </c>
      <c r="E861" s="184"/>
      <c r="F861" s="246"/>
      <c r="G861" s="184"/>
      <c r="H861" s="246"/>
      <c r="I861" s="184"/>
      <c r="J861" s="246"/>
      <c r="K861" s="184">
        <v>43196</v>
      </c>
      <c r="L861" s="246">
        <v>15000</v>
      </c>
      <c r="M861" s="184">
        <v>43231</v>
      </c>
      <c r="N861" s="246">
        <v>15000</v>
      </c>
      <c r="O861" s="184">
        <v>43252</v>
      </c>
      <c r="P861" s="246">
        <v>15000</v>
      </c>
      <c r="Q861" s="230">
        <v>43286</v>
      </c>
      <c r="R861" s="246">
        <v>15000</v>
      </c>
      <c r="S861" s="36"/>
      <c r="T861" s="246"/>
      <c r="U861" s="184"/>
      <c r="V861" s="246"/>
      <c r="W861" s="184"/>
      <c r="X861" s="246"/>
      <c r="Y861" s="184"/>
      <c r="Z861" s="246"/>
      <c r="AA861" s="184"/>
      <c r="AB861" s="246"/>
      <c r="AC861" s="85">
        <f t="shared" si="27"/>
        <v>60000</v>
      </c>
      <c r="AD861" s="42"/>
      <c r="AE861" s="24"/>
      <c r="AF861" s="6">
        <f t="shared" si="28"/>
        <v>60000</v>
      </c>
      <c r="AG861" s="101"/>
      <c r="AH861" s="47"/>
      <c r="AI861" s="47"/>
      <c r="AJ861" s="47"/>
      <c r="AK861" s="47"/>
      <c r="AL861" s="47"/>
      <c r="AM861" s="47"/>
      <c r="AN861" s="47"/>
      <c r="AO861" s="47"/>
      <c r="AP861" s="47"/>
      <c r="AQ861" s="47"/>
      <c r="AR861" s="47"/>
      <c r="AS861" s="47"/>
      <c r="AT861" s="47"/>
      <c r="AU861" s="47"/>
      <c r="AV861" s="47"/>
      <c r="AW861" s="47"/>
      <c r="AX861" s="47"/>
      <c r="AY861" s="47"/>
      <c r="AZ861" s="47"/>
      <c r="BA861" s="47"/>
      <c r="BB861" s="47"/>
      <c r="BC861" s="47"/>
      <c r="BD861" s="47"/>
      <c r="BE861" s="47"/>
      <c r="BF861" s="47"/>
      <c r="BG861" s="47"/>
      <c r="BH861" s="47"/>
      <c r="BI861" s="47"/>
      <c r="BJ861" s="47"/>
      <c r="BK861" s="47"/>
      <c r="BL861" s="47"/>
      <c r="BM861" s="47"/>
      <c r="BN861" s="47"/>
      <c r="BO861" s="47"/>
      <c r="BP861" s="47"/>
      <c r="BQ861" s="47"/>
      <c r="BR861" s="47"/>
      <c r="BS861" s="47"/>
      <c r="BT861" s="47"/>
      <c r="BU861" s="47"/>
      <c r="BV861" s="47"/>
      <c r="BW861" s="47"/>
      <c r="BX861" s="47"/>
    </row>
    <row r="862" spans="1:76" s="59" customFormat="1" ht="17.25" customHeight="1" thickTop="1" thickBot="1" x14ac:dyDescent="0.35">
      <c r="A862" s="9"/>
      <c r="B862" s="28" t="s">
        <v>539</v>
      </c>
      <c r="C862" s="125"/>
      <c r="D862" s="28" t="s">
        <v>544</v>
      </c>
      <c r="E862" s="184"/>
      <c r="F862" s="246"/>
      <c r="G862" s="184"/>
      <c r="H862" s="246"/>
      <c r="I862" s="184"/>
      <c r="J862" s="246"/>
      <c r="K862" s="184">
        <v>43202</v>
      </c>
      <c r="L862" s="246">
        <v>15000</v>
      </c>
      <c r="M862" s="184">
        <v>43231</v>
      </c>
      <c r="N862" s="246">
        <v>15000</v>
      </c>
      <c r="O862" s="184"/>
      <c r="P862" s="246"/>
      <c r="Q862" s="230"/>
      <c r="R862" s="246"/>
      <c r="S862" s="36"/>
      <c r="T862" s="246"/>
      <c r="U862" s="184"/>
      <c r="V862" s="246"/>
      <c r="W862" s="184"/>
      <c r="X862" s="246"/>
      <c r="Y862" s="184"/>
      <c r="Z862" s="246"/>
      <c r="AA862" s="184"/>
      <c r="AB862" s="246"/>
      <c r="AC862" s="85">
        <f t="shared" si="27"/>
        <v>30000</v>
      </c>
      <c r="AD862" s="42"/>
      <c r="AE862" s="24"/>
      <c r="AF862" s="6">
        <f t="shared" si="28"/>
        <v>30000</v>
      </c>
      <c r="AG862" s="101"/>
      <c r="AH862" s="47"/>
      <c r="AI862" s="47"/>
      <c r="AJ862" s="47"/>
      <c r="AK862" s="47"/>
      <c r="AL862" s="47"/>
      <c r="AM862" s="47"/>
      <c r="AN862" s="47"/>
      <c r="AO862" s="47"/>
      <c r="AP862" s="47"/>
      <c r="AQ862" s="47"/>
      <c r="AR862" s="47"/>
      <c r="AS862" s="47"/>
      <c r="AT862" s="47"/>
      <c r="AU862" s="47"/>
      <c r="AV862" s="47"/>
      <c r="AW862" s="47"/>
      <c r="AX862" s="47"/>
      <c r="AY862" s="47"/>
      <c r="AZ862" s="47"/>
      <c r="BA862" s="47"/>
      <c r="BB862" s="47"/>
      <c r="BC862" s="47"/>
      <c r="BD862" s="47"/>
      <c r="BE862" s="47"/>
      <c r="BF862" s="47"/>
      <c r="BG862" s="47"/>
      <c r="BH862" s="47"/>
      <c r="BI862" s="47"/>
      <c r="BJ862" s="47"/>
      <c r="BK862" s="47"/>
      <c r="BL862" s="47"/>
      <c r="BM862" s="47"/>
      <c r="BN862" s="47"/>
      <c r="BO862" s="47"/>
      <c r="BP862" s="47"/>
      <c r="BQ862" s="47"/>
      <c r="BR862" s="47"/>
      <c r="BS862" s="47"/>
      <c r="BT862" s="47"/>
      <c r="BU862" s="47"/>
      <c r="BV862" s="47"/>
      <c r="BW862" s="47"/>
      <c r="BX862" s="47"/>
    </row>
    <row r="863" spans="1:76" s="59" customFormat="1" ht="17.25" customHeight="1" thickTop="1" thickBot="1" x14ac:dyDescent="0.35">
      <c r="A863" s="9"/>
      <c r="B863" s="28" t="s">
        <v>539</v>
      </c>
      <c r="C863" s="125"/>
      <c r="D863" s="28" t="s">
        <v>300</v>
      </c>
      <c r="E863" s="184">
        <v>43109</v>
      </c>
      <c r="F863" s="246">
        <v>15000</v>
      </c>
      <c r="G863" s="184">
        <v>43132</v>
      </c>
      <c r="H863" s="246">
        <v>15000</v>
      </c>
      <c r="I863" s="184">
        <v>43160</v>
      </c>
      <c r="J863" s="246">
        <v>15000</v>
      </c>
      <c r="K863" s="184"/>
      <c r="L863" s="246"/>
      <c r="M863" s="184"/>
      <c r="N863" s="246"/>
      <c r="O863" s="184"/>
      <c r="P863" s="246"/>
      <c r="Q863" s="230"/>
      <c r="R863" s="246"/>
      <c r="S863" s="36"/>
      <c r="T863" s="246"/>
      <c r="U863" s="184"/>
      <c r="V863" s="246"/>
      <c r="W863" s="184"/>
      <c r="X863" s="246"/>
      <c r="Y863" s="184"/>
      <c r="Z863" s="246"/>
      <c r="AA863" s="184"/>
      <c r="AB863" s="246"/>
      <c r="AC863" s="85">
        <f t="shared" si="27"/>
        <v>45000</v>
      </c>
      <c r="AD863" s="42"/>
      <c r="AE863" s="24"/>
      <c r="AF863" s="6">
        <f t="shared" si="28"/>
        <v>45000</v>
      </c>
      <c r="AG863" s="101"/>
      <c r="AH863" s="47"/>
      <c r="AI863" s="47"/>
      <c r="AJ863" s="47"/>
      <c r="AK863" s="47"/>
      <c r="AL863" s="47"/>
      <c r="AM863" s="47"/>
      <c r="AN863" s="47"/>
      <c r="AO863" s="47"/>
      <c r="AP863" s="47"/>
      <c r="AQ863" s="47"/>
      <c r="AR863" s="47"/>
      <c r="AS863" s="47"/>
      <c r="AT863" s="47"/>
      <c r="AU863" s="47"/>
      <c r="AV863" s="47"/>
      <c r="AW863" s="47"/>
      <c r="AX863" s="47"/>
      <c r="AY863" s="47"/>
      <c r="AZ863" s="47"/>
      <c r="BA863" s="47"/>
      <c r="BB863" s="47"/>
      <c r="BC863" s="47"/>
      <c r="BD863" s="47"/>
      <c r="BE863" s="47"/>
      <c r="BF863" s="47"/>
      <c r="BG863" s="47"/>
      <c r="BH863" s="47"/>
      <c r="BI863" s="47"/>
      <c r="BJ863" s="47"/>
      <c r="BK863" s="47"/>
      <c r="BL863" s="47"/>
      <c r="BM863" s="47"/>
      <c r="BN863" s="47"/>
      <c r="BO863" s="47"/>
      <c r="BP863" s="47"/>
      <c r="BQ863" s="47"/>
      <c r="BR863" s="47"/>
      <c r="BS863" s="47"/>
      <c r="BT863" s="47"/>
      <c r="BU863" s="47"/>
      <c r="BV863" s="47"/>
      <c r="BW863" s="47"/>
      <c r="BX863" s="47"/>
    </row>
    <row r="864" spans="1:76" s="59" customFormat="1" ht="17.25" customHeight="1" thickTop="1" thickBot="1" x14ac:dyDescent="0.35">
      <c r="A864" s="9"/>
      <c r="B864" s="28" t="s">
        <v>539</v>
      </c>
      <c r="C864" s="125"/>
      <c r="D864" s="28" t="s">
        <v>582</v>
      </c>
      <c r="E864" s="184"/>
      <c r="F864" s="246"/>
      <c r="G864" s="184"/>
      <c r="H864" s="246"/>
      <c r="I864" s="184"/>
      <c r="J864" s="246"/>
      <c r="K864" s="184"/>
      <c r="L864" s="246"/>
      <c r="M864" s="184"/>
      <c r="N864" s="246"/>
      <c r="O864" s="184"/>
      <c r="P864" s="246"/>
      <c r="Q864" s="230">
        <v>43307</v>
      </c>
      <c r="R864" s="246">
        <v>15000</v>
      </c>
      <c r="S864" s="230">
        <v>43321</v>
      </c>
      <c r="T864" s="246">
        <v>15000</v>
      </c>
      <c r="U864" s="184">
        <v>43350</v>
      </c>
      <c r="V864" s="246">
        <v>15000</v>
      </c>
      <c r="W864" s="184">
        <v>43377</v>
      </c>
      <c r="X864" s="246">
        <v>15000</v>
      </c>
      <c r="Y864" s="184"/>
      <c r="Z864" s="246"/>
      <c r="AA864" s="184"/>
      <c r="AB864" s="246"/>
      <c r="AC864" s="85">
        <f t="shared" si="27"/>
        <v>60000</v>
      </c>
      <c r="AD864" s="42"/>
      <c r="AE864" s="24"/>
      <c r="AF864" s="6">
        <f t="shared" si="28"/>
        <v>60000</v>
      </c>
      <c r="AG864" s="101"/>
      <c r="AH864" s="47"/>
      <c r="AI864" s="47"/>
      <c r="AJ864" s="47"/>
      <c r="AK864" s="47"/>
      <c r="AL864" s="47"/>
      <c r="AM864" s="47"/>
      <c r="AN864" s="47"/>
      <c r="AO864" s="47"/>
      <c r="AP864" s="47"/>
      <c r="AQ864" s="47"/>
      <c r="AR864" s="47"/>
      <c r="AS864" s="47"/>
      <c r="AT864" s="47"/>
      <c r="AU864" s="47"/>
      <c r="AV864" s="47"/>
      <c r="AW864" s="47"/>
      <c r="AX864" s="47"/>
      <c r="AY864" s="47"/>
      <c r="AZ864" s="47"/>
      <c r="BA864" s="47"/>
      <c r="BB864" s="47"/>
      <c r="BC864" s="47"/>
      <c r="BD864" s="47"/>
      <c r="BE864" s="47"/>
      <c r="BF864" s="47"/>
      <c r="BG864" s="47"/>
      <c r="BH864" s="47"/>
      <c r="BI864" s="47"/>
      <c r="BJ864" s="47"/>
      <c r="BK864" s="47"/>
      <c r="BL864" s="47"/>
      <c r="BM864" s="47"/>
      <c r="BN864" s="47"/>
      <c r="BO864" s="47"/>
      <c r="BP864" s="47"/>
      <c r="BQ864" s="47"/>
      <c r="BR864" s="47"/>
      <c r="BS864" s="47"/>
      <c r="BT864" s="47"/>
      <c r="BU864" s="47"/>
      <c r="BV864" s="47"/>
      <c r="BW864" s="47"/>
      <c r="BX864" s="47"/>
    </row>
    <row r="865" spans="1:76" s="59" customFormat="1" ht="17.25" customHeight="1" thickTop="1" thickBot="1" x14ac:dyDescent="0.35">
      <c r="A865" s="9"/>
      <c r="B865" s="28" t="s">
        <v>539</v>
      </c>
      <c r="C865" s="125"/>
      <c r="D865" s="28" t="s">
        <v>391</v>
      </c>
      <c r="E865" s="184"/>
      <c r="F865" s="246"/>
      <c r="G865" s="184"/>
      <c r="H865" s="246"/>
      <c r="I865" s="184"/>
      <c r="J865" s="246"/>
      <c r="K865" s="184">
        <v>43202</v>
      </c>
      <c r="L865" s="246">
        <v>15000</v>
      </c>
      <c r="M865" s="184">
        <v>43231</v>
      </c>
      <c r="N865" s="246">
        <v>15000</v>
      </c>
      <c r="O865" s="184">
        <v>43252</v>
      </c>
      <c r="P865" s="246">
        <v>15000</v>
      </c>
      <c r="Q865" s="230">
        <v>43286</v>
      </c>
      <c r="R865" s="246">
        <v>15000</v>
      </c>
      <c r="S865" s="230">
        <v>43321</v>
      </c>
      <c r="T865" s="246">
        <v>15000</v>
      </c>
      <c r="U865" s="184">
        <v>43350</v>
      </c>
      <c r="V865" s="246">
        <v>15000</v>
      </c>
      <c r="W865" s="184"/>
      <c r="X865" s="246"/>
      <c r="Y865" s="184"/>
      <c r="Z865" s="246"/>
      <c r="AA865" s="184"/>
      <c r="AB865" s="246"/>
      <c r="AC865" s="85">
        <f t="shared" si="27"/>
        <v>90000</v>
      </c>
      <c r="AD865" s="42"/>
      <c r="AE865" s="24"/>
      <c r="AF865" s="6">
        <f t="shared" si="28"/>
        <v>90000</v>
      </c>
      <c r="AG865" s="101"/>
      <c r="AH865" s="47"/>
      <c r="AI865" s="47"/>
      <c r="AJ865" s="47"/>
      <c r="AK865" s="47"/>
      <c r="AL865" s="47"/>
      <c r="AM865" s="47"/>
      <c r="AN865" s="47"/>
      <c r="AO865" s="47"/>
      <c r="AP865" s="47"/>
      <c r="AQ865" s="47"/>
      <c r="AR865" s="47"/>
      <c r="AS865" s="47"/>
      <c r="AT865" s="47"/>
      <c r="AU865" s="47"/>
      <c r="AV865" s="47"/>
      <c r="AW865" s="47"/>
      <c r="AX865" s="47"/>
      <c r="AY865" s="47"/>
      <c r="AZ865" s="47"/>
      <c r="BA865" s="47"/>
      <c r="BB865" s="47"/>
      <c r="BC865" s="47"/>
      <c r="BD865" s="47"/>
      <c r="BE865" s="47"/>
      <c r="BF865" s="47"/>
      <c r="BG865" s="47"/>
      <c r="BH865" s="47"/>
      <c r="BI865" s="47"/>
      <c r="BJ865" s="47"/>
      <c r="BK865" s="47"/>
      <c r="BL865" s="47"/>
      <c r="BM865" s="47"/>
      <c r="BN865" s="47"/>
      <c r="BO865" s="47"/>
      <c r="BP865" s="47"/>
      <c r="BQ865" s="47"/>
      <c r="BR865" s="47"/>
      <c r="BS865" s="47"/>
      <c r="BT865" s="47"/>
      <c r="BU865" s="47"/>
      <c r="BV865" s="47"/>
      <c r="BW865" s="47"/>
      <c r="BX865" s="47"/>
    </row>
    <row r="866" spans="1:76" s="59" customFormat="1" ht="17.25" customHeight="1" thickTop="1" thickBot="1" x14ac:dyDescent="0.35">
      <c r="A866" s="9"/>
      <c r="B866" s="28" t="s">
        <v>539</v>
      </c>
      <c r="C866" s="125"/>
      <c r="D866" s="28" t="s">
        <v>549</v>
      </c>
      <c r="E866" s="184"/>
      <c r="F866" s="246"/>
      <c r="G866" s="184"/>
      <c r="H866" s="246"/>
      <c r="I866" s="184"/>
      <c r="J866" s="246"/>
      <c r="K866" s="184"/>
      <c r="L866" s="246"/>
      <c r="M866" s="184"/>
      <c r="N866" s="246"/>
      <c r="O866" s="184">
        <v>43252</v>
      </c>
      <c r="P866" s="246">
        <v>15000</v>
      </c>
      <c r="Q866" s="230">
        <v>43291</v>
      </c>
      <c r="R866" s="246">
        <v>15000</v>
      </c>
      <c r="S866" s="230">
        <v>43321</v>
      </c>
      <c r="T866" s="246">
        <v>15000</v>
      </c>
      <c r="U866" s="184">
        <v>43350</v>
      </c>
      <c r="V866" s="246">
        <v>15000</v>
      </c>
      <c r="W866" s="184"/>
      <c r="X866" s="246"/>
      <c r="Y866" s="184"/>
      <c r="Z866" s="246"/>
      <c r="AA866" s="184"/>
      <c r="AB866" s="246"/>
      <c r="AC866" s="85">
        <f t="shared" si="27"/>
        <v>60000</v>
      </c>
      <c r="AD866" s="42"/>
      <c r="AE866" s="24"/>
      <c r="AF866" s="6">
        <f t="shared" si="28"/>
        <v>60000</v>
      </c>
      <c r="AG866" s="101"/>
      <c r="AH866" s="47"/>
      <c r="AI866" s="47"/>
      <c r="AJ866" s="47"/>
      <c r="AK866" s="47"/>
      <c r="AL866" s="47"/>
      <c r="AM866" s="47"/>
      <c r="AN866" s="47"/>
      <c r="AO866" s="47"/>
      <c r="AP866" s="47"/>
      <c r="AQ866" s="47"/>
      <c r="AR866" s="47"/>
      <c r="AS866" s="47"/>
      <c r="AT866" s="47"/>
      <c r="AU866" s="47"/>
      <c r="AV866" s="47"/>
      <c r="AW866" s="47"/>
      <c r="AX866" s="47"/>
      <c r="AY866" s="47"/>
      <c r="AZ866" s="47"/>
      <c r="BA866" s="47"/>
      <c r="BB866" s="47"/>
      <c r="BC866" s="47"/>
      <c r="BD866" s="47"/>
      <c r="BE866" s="47"/>
      <c r="BF866" s="47"/>
      <c r="BG866" s="47"/>
      <c r="BH866" s="47"/>
      <c r="BI866" s="47"/>
      <c r="BJ866" s="47"/>
      <c r="BK866" s="47"/>
      <c r="BL866" s="47"/>
      <c r="BM866" s="47"/>
      <c r="BN866" s="47"/>
      <c r="BO866" s="47"/>
      <c r="BP866" s="47"/>
      <c r="BQ866" s="47"/>
      <c r="BR866" s="47"/>
      <c r="BS866" s="47"/>
      <c r="BT866" s="47"/>
      <c r="BU866" s="47"/>
      <c r="BV866" s="47"/>
      <c r="BW866" s="47"/>
      <c r="BX866" s="47"/>
    </row>
    <row r="867" spans="1:76" s="59" customFormat="1" ht="17.25" customHeight="1" thickTop="1" thickBot="1" x14ac:dyDescent="0.35">
      <c r="A867" s="9"/>
      <c r="B867" s="28" t="s">
        <v>539</v>
      </c>
      <c r="C867" s="125"/>
      <c r="D867" s="28" t="s">
        <v>47</v>
      </c>
      <c r="E867" s="184">
        <v>43109</v>
      </c>
      <c r="F867" s="246">
        <v>15000</v>
      </c>
      <c r="G867" s="184">
        <v>43132</v>
      </c>
      <c r="H867" s="246">
        <v>15000</v>
      </c>
      <c r="I867" s="184">
        <v>43160</v>
      </c>
      <c r="J867" s="246">
        <v>15000</v>
      </c>
      <c r="K867" s="184">
        <v>43196</v>
      </c>
      <c r="L867" s="246">
        <v>15000</v>
      </c>
      <c r="M867" s="184">
        <v>43231</v>
      </c>
      <c r="N867" s="246">
        <v>15000</v>
      </c>
      <c r="O867" s="184">
        <v>43252</v>
      </c>
      <c r="P867" s="246">
        <v>15000</v>
      </c>
      <c r="Q867" s="230">
        <v>43286</v>
      </c>
      <c r="R867" s="246">
        <v>15000</v>
      </c>
      <c r="S867" s="230">
        <v>43321</v>
      </c>
      <c r="T867" s="246">
        <v>15000</v>
      </c>
      <c r="U867" s="184">
        <v>43350</v>
      </c>
      <c r="V867" s="246">
        <v>15000</v>
      </c>
      <c r="W867" s="184">
        <v>43377</v>
      </c>
      <c r="X867" s="246">
        <v>15000</v>
      </c>
      <c r="Y867" s="184">
        <v>43410</v>
      </c>
      <c r="Z867" s="246">
        <v>15000</v>
      </c>
      <c r="AA867" s="184">
        <v>43445</v>
      </c>
      <c r="AB867" s="246">
        <v>15000</v>
      </c>
      <c r="AC867" s="85">
        <f t="shared" si="27"/>
        <v>180000</v>
      </c>
      <c r="AD867" s="42"/>
      <c r="AE867" s="24"/>
      <c r="AF867" s="6">
        <f t="shared" si="28"/>
        <v>180000</v>
      </c>
      <c r="AG867" s="101"/>
      <c r="AH867" s="47"/>
      <c r="AI867" s="47"/>
      <c r="AJ867" s="47"/>
      <c r="AK867" s="47"/>
      <c r="AL867" s="47"/>
      <c r="AM867" s="47"/>
      <c r="AN867" s="47"/>
      <c r="AO867" s="47"/>
      <c r="AP867" s="47"/>
      <c r="AQ867" s="47"/>
      <c r="AR867" s="47"/>
      <c r="AS867" s="47"/>
      <c r="AT867" s="47"/>
      <c r="AU867" s="47"/>
      <c r="AV867" s="47"/>
      <c r="AW867" s="47"/>
      <c r="AX867" s="47"/>
      <c r="AY867" s="47"/>
      <c r="AZ867" s="47"/>
      <c r="BA867" s="47"/>
      <c r="BB867" s="47"/>
      <c r="BC867" s="47"/>
      <c r="BD867" s="47"/>
      <c r="BE867" s="47"/>
      <c r="BF867" s="47"/>
      <c r="BG867" s="47"/>
      <c r="BH867" s="47"/>
      <c r="BI867" s="47"/>
      <c r="BJ867" s="47"/>
      <c r="BK867" s="47"/>
      <c r="BL867" s="47"/>
      <c r="BM867" s="47"/>
      <c r="BN867" s="47"/>
      <c r="BO867" s="47"/>
      <c r="BP867" s="47"/>
      <c r="BQ867" s="47"/>
      <c r="BR867" s="47"/>
      <c r="BS867" s="47"/>
      <c r="BT867" s="47"/>
      <c r="BU867" s="47"/>
      <c r="BV867" s="47"/>
      <c r="BW867" s="47"/>
      <c r="BX867" s="47"/>
    </row>
    <row r="868" spans="1:76" s="59" customFormat="1" ht="17.25" customHeight="1" thickTop="1" thickBot="1" x14ac:dyDescent="0.35">
      <c r="A868" s="9"/>
      <c r="B868" s="28" t="s">
        <v>539</v>
      </c>
      <c r="C868" s="125"/>
      <c r="D868" s="28" t="s">
        <v>244</v>
      </c>
      <c r="E868" s="184"/>
      <c r="F868" s="246"/>
      <c r="G868" s="184"/>
      <c r="H868" s="246"/>
      <c r="I868" s="184"/>
      <c r="J868" s="246"/>
      <c r="K868" s="184">
        <v>43210</v>
      </c>
      <c r="L868" s="246">
        <v>15000</v>
      </c>
      <c r="M868" s="184">
        <v>43231</v>
      </c>
      <c r="N868" s="246">
        <v>15000</v>
      </c>
      <c r="O868" s="184">
        <v>43252</v>
      </c>
      <c r="P868" s="246">
        <v>15000</v>
      </c>
      <c r="Q868" s="230">
        <v>43286</v>
      </c>
      <c r="R868" s="246">
        <v>15000</v>
      </c>
      <c r="S868" s="230"/>
      <c r="T868" s="246"/>
      <c r="U868" s="184"/>
      <c r="V868" s="246"/>
      <c r="W868" s="184"/>
      <c r="X868" s="246"/>
      <c r="Y868" s="184"/>
      <c r="Z868" s="246"/>
      <c r="AA868" s="184"/>
      <c r="AB868" s="246"/>
      <c r="AC868" s="85">
        <f t="shared" si="27"/>
        <v>60000</v>
      </c>
      <c r="AD868" s="42"/>
      <c r="AE868" s="24"/>
      <c r="AF868" s="6">
        <f t="shared" si="28"/>
        <v>60000</v>
      </c>
      <c r="AG868" s="101"/>
      <c r="AH868" s="47"/>
      <c r="AI868" s="47"/>
      <c r="AJ868" s="47"/>
      <c r="AK868" s="47"/>
      <c r="AL868" s="47"/>
      <c r="AM868" s="47"/>
      <c r="AN868" s="47"/>
      <c r="AO868" s="47"/>
      <c r="AP868" s="47"/>
      <c r="AQ868" s="47"/>
      <c r="AR868" s="47"/>
      <c r="AS868" s="47"/>
      <c r="AT868" s="47"/>
      <c r="AU868" s="47"/>
      <c r="AV868" s="47"/>
      <c r="AW868" s="47"/>
      <c r="AX868" s="47"/>
      <c r="AY868" s="47"/>
      <c r="AZ868" s="47"/>
      <c r="BA868" s="47"/>
      <c r="BB868" s="47"/>
      <c r="BC868" s="47"/>
      <c r="BD868" s="47"/>
      <c r="BE868" s="47"/>
      <c r="BF868" s="47"/>
      <c r="BG868" s="47"/>
      <c r="BH868" s="47"/>
      <c r="BI868" s="47"/>
      <c r="BJ868" s="47"/>
      <c r="BK868" s="47"/>
      <c r="BL868" s="47"/>
      <c r="BM868" s="47"/>
      <c r="BN868" s="47"/>
      <c r="BO868" s="47"/>
      <c r="BP868" s="47"/>
      <c r="BQ868" s="47"/>
      <c r="BR868" s="47"/>
      <c r="BS868" s="47"/>
      <c r="BT868" s="47"/>
      <c r="BU868" s="47"/>
      <c r="BV868" s="47"/>
      <c r="BW868" s="47"/>
      <c r="BX868" s="47"/>
    </row>
    <row r="869" spans="1:76" s="59" customFormat="1" ht="17.25" customHeight="1" thickTop="1" thickBot="1" x14ac:dyDescent="0.35">
      <c r="A869" s="9"/>
      <c r="B869" s="28" t="s">
        <v>539</v>
      </c>
      <c r="C869" s="125"/>
      <c r="D869" s="28" t="s">
        <v>164</v>
      </c>
      <c r="E869" s="184"/>
      <c r="F869" s="246"/>
      <c r="G869" s="184"/>
      <c r="H869" s="246"/>
      <c r="I869" s="184"/>
      <c r="J869" s="246"/>
      <c r="K869" s="184"/>
      <c r="L869" s="246"/>
      <c r="M869" s="184"/>
      <c r="N869" s="246"/>
      <c r="O869" s="184">
        <v>43270</v>
      </c>
      <c r="P869" s="246">
        <v>15000</v>
      </c>
      <c r="Q869" s="230">
        <v>43291</v>
      </c>
      <c r="R869" s="246">
        <v>15000</v>
      </c>
      <c r="S869" s="230">
        <v>43321</v>
      </c>
      <c r="T869" s="246">
        <v>15000</v>
      </c>
      <c r="U869" s="184">
        <v>43350</v>
      </c>
      <c r="V869" s="246">
        <v>15000</v>
      </c>
      <c r="W869" s="184"/>
      <c r="X869" s="246"/>
      <c r="Y869" s="184"/>
      <c r="Z869" s="246"/>
      <c r="AA869" s="184"/>
      <c r="AB869" s="246"/>
      <c r="AC869" s="85">
        <f t="shared" si="27"/>
        <v>60000</v>
      </c>
      <c r="AD869" s="42"/>
      <c r="AE869" s="24"/>
      <c r="AF869" s="6">
        <f t="shared" si="28"/>
        <v>60000</v>
      </c>
      <c r="AG869" s="101"/>
      <c r="AH869" s="47"/>
      <c r="AI869" s="47"/>
      <c r="AJ869" s="47"/>
      <c r="AK869" s="47"/>
      <c r="AL869" s="47"/>
      <c r="AM869" s="47"/>
      <c r="AN869" s="47"/>
      <c r="AO869" s="47"/>
      <c r="AP869" s="47"/>
      <c r="AQ869" s="47"/>
      <c r="AR869" s="47"/>
      <c r="AS869" s="47"/>
      <c r="AT869" s="47"/>
      <c r="AU869" s="47"/>
      <c r="AV869" s="47"/>
      <c r="AW869" s="47"/>
      <c r="AX869" s="47"/>
      <c r="AY869" s="47"/>
      <c r="AZ869" s="47"/>
      <c r="BA869" s="47"/>
      <c r="BB869" s="47"/>
      <c r="BC869" s="47"/>
      <c r="BD869" s="47"/>
      <c r="BE869" s="47"/>
      <c r="BF869" s="47"/>
      <c r="BG869" s="47"/>
      <c r="BH869" s="47"/>
      <c r="BI869" s="47"/>
      <c r="BJ869" s="47"/>
      <c r="BK869" s="47"/>
      <c r="BL869" s="47"/>
      <c r="BM869" s="47"/>
      <c r="BN869" s="47"/>
      <c r="BO869" s="47"/>
      <c r="BP869" s="47"/>
      <c r="BQ869" s="47"/>
      <c r="BR869" s="47"/>
      <c r="BS869" s="47"/>
      <c r="BT869" s="47"/>
      <c r="BU869" s="47"/>
      <c r="BV869" s="47"/>
      <c r="BW869" s="47"/>
      <c r="BX869" s="47"/>
    </row>
    <row r="870" spans="1:76" s="59" customFormat="1" ht="17.25" customHeight="1" thickTop="1" thickBot="1" x14ac:dyDescent="0.35">
      <c r="A870" s="9"/>
      <c r="B870" s="28" t="s">
        <v>539</v>
      </c>
      <c r="C870" s="125"/>
      <c r="D870" s="28" t="s">
        <v>425</v>
      </c>
      <c r="E870" s="184"/>
      <c r="F870" s="246"/>
      <c r="G870" s="184"/>
      <c r="H870" s="246"/>
      <c r="I870" s="184"/>
      <c r="J870" s="246"/>
      <c r="K870" s="184"/>
      <c r="L870" s="246"/>
      <c r="M870" s="184">
        <v>43235</v>
      </c>
      <c r="N870" s="246">
        <v>15000</v>
      </c>
      <c r="O870" s="184">
        <v>43252</v>
      </c>
      <c r="P870" s="246">
        <v>15000</v>
      </c>
      <c r="Q870" s="230">
        <v>43286</v>
      </c>
      <c r="R870" s="246">
        <v>15000</v>
      </c>
      <c r="S870" s="230">
        <v>43321</v>
      </c>
      <c r="T870" s="246">
        <v>15000</v>
      </c>
      <c r="U870" s="184"/>
      <c r="V870" s="246"/>
      <c r="W870" s="184"/>
      <c r="X870" s="246"/>
      <c r="Y870" s="184"/>
      <c r="Z870" s="246"/>
      <c r="AA870" s="184"/>
      <c r="AB870" s="246"/>
      <c r="AC870" s="85">
        <f t="shared" ref="AC870:AC933" si="29">F870+H870+J870+L870+N870+P870+R870+T870+V870+X870+Z870+AB870</f>
        <v>60000</v>
      </c>
      <c r="AD870" s="42"/>
      <c r="AE870" s="24"/>
      <c r="AF870" s="6">
        <f t="shared" ref="AF870:AF933" si="30">AC870+AD870</f>
        <v>60000</v>
      </c>
      <c r="AG870" s="101"/>
      <c r="AH870" s="47"/>
      <c r="AI870" s="47"/>
      <c r="AJ870" s="47"/>
      <c r="AK870" s="47"/>
      <c r="AL870" s="47"/>
      <c r="AM870" s="47"/>
      <c r="AN870" s="47"/>
      <c r="AO870" s="47"/>
      <c r="AP870" s="47"/>
      <c r="AQ870" s="47"/>
      <c r="AR870" s="47"/>
      <c r="AS870" s="47"/>
      <c r="AT870" s="47"/>
      <c r="AU870" s="47"/>
      <c r="AV870" s="47"/>
      <c r="AW870" s="47"/>
      <c r="AX870" s="47"/>
      <c r="AY870" s="47"/>
      <c r="AZ870" s="47"/>
      <c r="BA870" s="47"/>
      <c r="BB870" s="47"/>
      <c r="BC870" s="47"/>
      <c r="BD870" s="47"/>
      <c r="BE870" s="47"/>
      <c r="BF870" s="47"/>
      <c r="BG870" s="47"/>
      <c r="BH870" s="47"/>
      <c r="BI870" s="47"/>
      <c r="BJ870" s="47"/>
      <c r="BK870" s="47"/>
      <c r="BL870" s="47"/>
      <c r="BM870" s="47"/>
      <c r="BN870" s="47"/>
      <c r="BO870" s="47"/>
      <c r="BP870" s="47"/>
      <c r="BQ870" s="47"/>
      <c r="BR870" s="47"/>
      <c r="BS870" s="47"/>
      <c r="BT870" s="47"/>
      <c r="BU870" s="47"/>
      <c r="BV870" s="47"/>
      <c r="BW870" s="47"/>
      <c r="BX870" s="47"/>
    </row>
    <row r="871" spans="1:76" s="59" customFormat="1" ht="17.25" customHeight="1" thickTop="1" thickBot="1" x14ac:dyDescent="0.35">
      <c r="A871" s="9"/>
      <c r="B871" s="28" t="s">
        <v>539</v>
      </c>
      <c r="C871" s="125"/>
      <c r="D871" s="28" t="s">
        <v>550</v>
      </c>
      <c r="E871" s="184">
        <v>43109</v>
      </c>
      <c r="F871" s="246">
        <v>15000</v>
      </c>
      <c r="G871" s="184">
        <v>43132</v>
      </c>
      <c r="H871" s="246">
        <v>15000</v>
      </c>
      <c r="I871" s="184">
        <v>43160</v>
      </c>
      <c r="J871" s="246">
        <v>15000</v>
      </c>
      <c r="K871" s="184">
        <v>43196</v>
      </c>
      <c r="L871" s="246">
        <v>15000</v>
      </c>
      <c r="M871" s="184"/>
      <c r="N871" s="246"/>
      <c r="O871" s="184"/>
      <c r="P871" s="246"/>
      <c r="Q871" s="230"/>
      <c r="R871" s="246"/>
      <c r="S871" s="230"/>
      <c r="T871" s="246"/>
      <c r="U871" s="184"/>
      <c r="V871" s="246"/>
      <c r="W871" s="184"/>
      <c r="X871" s="246"/>
      <c r="Y871" s="184"/>
      <c r="Z871" s="246"/>
      <c r="AA871" s="184"/>
      <c r="AB871" s="246"/>
      <c r="AC871" s="85">
        <f t="shared" si="29"/>
        <v>60000</v>
      </c>
      <c r="AD871" s="42"/>
      <c r="AE871" s="24"/>
      <c r="AF871" s="6">
        <f t="shared" si="30"/>
        <v>60000</v>
      </c>
      <c r="AG871" s="101"/>
      <c r="AH871" s="47"/>
      <c r="AI871" s="47"/>
      <c r="AJ871" s="47"/>
      <c r="AK871" s="47"/>
      <c r="AL871" s="47"/>
      <c r="AM871" s="47"/>
      <c r="AN871" s="47"/>
      <c r="AO871" s="47"/>
      <c r="AP871" s="47"/>
      <c r="AQ871" s="47"/>
      <c r="AR871" s="47"/>
      <c r="AS871" s="47"/>
      <c r="AT871" s="47"/>
      <c r="AU871" s="47"/>
      <c r="AV871" s="47"/>
      <c r="AW871" s="47"/>
      <c r="AX871" s="47"/>
      <c r="AY871" s="47"/>
      <c r="AZ871" s="47"/>
      <c r="BA871" s="47"/>
      <c r="BB871" s="47"/>
      <c r="BC871" s="47"/>
      <c r="BD871" s="47"/>
      <c r="BE871" s="47"/>
      <c r="BF871" s="47"/>
      <c r="BG871" s="47"/>
      <c r="BH871" s="47"/>
      <c r="BI871" s="47"/>
      <c r="BJ871" s="47"/>
      <c r="BK871" s="47"/>
      <c r="BL871" s="47"/>
      <c r="BM871" s="47"/>
      <c r="BN871" s="47"/>
      <c r="BO871" s="47"/>
      <c r="BP871" s="47"/>
      <c r="BQ871" s="47"/>
      <c r="BR871" s="47"/>
      <c r="BS871" s="47"/>
      <c r="BT871" s="47"/>
      <c r="BU871" s="47"/>
      <c r="BV871" s="47"/>
      <c r="BW871" s="47"/>
      <c r="BX871" s="47"/>
    </row>
    <row r="872" spans="1:76" s="59" customFormat="1" ht="17.25" customHeight="1" thickTop="1" thickBot="1" x14ac:dyDescent="0.35">
      <c r="A872" s="9"/>
      <c r="B872" s="28" t="s">
        <v>539</v>
      </c>
      <c r="C872" s="125"/>
      <c r="D872" s="28" t="s">
        <v>551</v>
      </c>
      <c r="E872" s="184">
        <v>43109</v>
      </c>
      <c r="F872" s="246">
        <v>15000</v>
      </c>
      <c r="G872" s="184">
        <v>43132</v>
      </c>
      <c r="H872" s="246">
        <v>15000</v>
      </c>
      <c r="I872" s="184"/>
      <c r="J872" s="246"/>
      <c r="K872" s="184"/>
      <c r="L872" s="246"/>
      <c r="M872" s="184"/>
      <c r="N872" s="246"/>
      <c r="O872" s="184"/>
      <c r="P872" s="246"/>
      <c r="Q872" s="230"/>
      <c r="R872" s="246"/>
      <c r="S872" s="230"/>
      <c r="T872" s="246"/>
      <c r="U872" s="184"/>
      <c r="V872" s="246"/>
      <c r="W872" s="184"/>
      <c r="X872" s="246"/>
      <c r="Y872" s="184"/>
      <c r="Z872" s="246"/>
      <c r="AA872" s="184"/>
      <c r="AB872" s="246"/>
      <c r="AC872" s="85">
        <f t="shared" si="29"/>
        <v>30000</v>
      </c>
      <c r="AD872" s="42"/>
      <c r="AE872" s="24"/>
      <c r="AF872" s="6">
        <f t="shared" si="30"/>
        <v>30000</v>
      </c>
      <c r="AG872" s="101"/>
      <c r="AH872" s="47"/>
      <c r="AI872" s="47"/>
      <c r="AJ872" s="47"/>
      <c r="AK872" s="47"/>
      <c r="AL872" s="47"/>
      <c r="AM872" s="47"/>
      <c r="AN872" s="47"/>
      <c r="AO872" s="47"/>
      <c r="AP872" s="47"/>
      <c r="AQ872" s="47"/>
      <c r="AR872" s="47"/>
      <c r="AS872" s="47"/>
      <c r="AT872" s="47"/>
      <c r="AU872" s="47"/>
      <c r="AV872" s="47"/>
      <c r="AW872" s="47"/>
      <c r="AX872" s="47"/>
      <c r="AY872" s="47"/>
      <c r="AZ872" s="47"/>
      <c r="BA872" s="47"/>
      <c r="BB872" s="47"/>
      <c r="BC872" s="47"/>
      <c r="BD872" s="47"/>
      <c r="BE872" s="47"/>
      <c r="BF872" s="47"/>
      <c r="BG872" s="47"/>
      <c r="BH872" s="47"/>
      <c r="BI872" s="47"/>
      <c r="BJ872" s="47"/>
      <c r="BK872" s="47"/>
      <c r="BL872" s="47"/>
      <c r="BM872" s="47"/>
      <c r="BN872" s="47"/>
      <c r="BO872" s="47"/>
      <c r="BP872" s="47"/>
      <c r="BQ872" s="47"/>
      <c r="BR872" s="47"/>
      <c r="BS872" s="47"/>
      <c r="BT872" s="47"/>
      <c r="BU872" s="47"/>
      <c r="BV872" s="47"/>
      <c r="BW872" s="47"/>
      <c r="BX872" s="47"/>
    </row>
    <row r="873" spans="1:76" s="59" customFormat="1" ht="17.25" customHeight="1" thickTop="1" thickBot="1" x14ac:dyDescent="0.35">
      <c r="A873" s="9"/>
      <c r="B873" s="28" t="s">
        <v>539</v>
      </c>
      <c r="C873" s="125"/>
      <c r="D873" s="28" t="s">
        <v>399</v>
      </c>
      <c r="E873" s="184">
        <v>43109</v>
      </c>
      <c r="F873" s="246">
        <v>15000</v>
      </c>
      <c r="G873" s="184">
        <v>43132</v>
      </c>
      <c r="H873" s="246">
        <v>15000</v>
      </c>
      <c r="I873" s="184">
        <v>43160</v>
      </c>
      <c r="J873" s="246">
        <v>15000</v>
      </c>
      <c r="K873" s="184">
        <v>43196</v>
      </c>
      <c r="L873" s="246">
        <v>15000</v>
      </c>
      <c r="M873" s="184"/>
      <c r="N873" s="246"/>
      <c r="O873" s="184"/>
      <c r="P873" s="246"/>
      <c r="Q873" s="230"/>
      <c r="R873" s="246"/>
      <c r="S873" s="230"/>
      <c r="T873" s="246"/>
      <c r="U873" s="184"/>
      <c r="V873" s="246"/>
      <c r="W873" s="184"/>
      <c r="X873" s="246"/>
      <c r="Y873" s="184"/>
      <c r="Z873" s="246"/>
      <c r="AA873" s="184"/>
      <c r="AB873" s="246"/>
      <c r="AC873" s="85">
        <f t="shared" si="29"/>
        <v>60000</v>
      </c>
      <c r="AD873" s="42"/>
      <c r="AE873" s="24"/>
      <c r="AF873" s="6">
        <f t="shared" si="30"/>
        <v>60000</v>
      </c>
      <c r="AG873" s="101"/>
      <c r="AH873" s="47"/>
      <c r="AI873" s="47"/>
      <c r="AJ873" s="47"/>
      <c r="AK873" s="47"/>
      <c r="AL873" s="47"/>
      <c r="AM873" s="47"/>
      <c r="AN873" s="47"/>
      <c r="AO873" s="47"/>
      <c r="AP873" s="47"/>
      <c r="AQ873" s="47"/>
      <c r="AR873" s="47"/>
      <c r="AS873" s="47"/>
      <c r="AT873" s="47"/>
      <c r="AU873" s="47"/>
      <c r="AV873" s="47"/>
      <c r="AW873" s="47"/>
      <c r="AX873" s="47"/>
      <c r="AY873" s="47"/>
      <c r="AZ873" s="47"/>
      <c r="BA873" s="47"/>
      <c r="BB873" s="47"/>
      <c r="BC873" s="47"/>
      <c r="BD873" s="47"/>
      <c r="BE873" s="47"/>
      <c r="BF873" s="47"/>
      <c r="BG873" s="47"/>
      <c r="BH873" s="47"/>
      <c r="BI873" s="47"/>
      <c r="BJ873" s="47"/>
      <c r="BK873" s="47"/>
      <c r="BL873" s="47"/>
      <c r="BM873" s="47"/>
      <c r="BN873" s="47"/>
      <c r="BO873" s="47"/>
      <c r="BP873" s="47"/>
      <c r="BQ873" s="47"/>
      <c r="BR873" s="47"/>
      <c r="BS873" s="47"/>
      <c r="BT873" s="47"/>
      <c r="BU873" s="47"/>
      <c r="BV873" s="47"/>
      <c r="BW873" s="47"/>
      <c r="BX873" s="47"/>
    </row>
    <row r="874" spans="1:76" s="59" customFormat="1" ht="17.25" customHeight="1" thickTop="1" thickBot="1" x14ac:dyDescent="0.35">
      <c r="A874" s="9"/>
      <c r="B874" s="28" t="s">
        <v>539</v>
      </c>
      <c r="C874" s="125"/>
      <c r="D874" s="28" t="s">
        <v>312</v>
      </c>
      <c r="E874" s="184"/>
      <c r="F874" s="246"/>
      <c r="G874" s="184"/>
      <c r="H874" s="246"/>
      <c r="I874" s="184"/>
      <c r="J874" s="246"/>
      <c r="K874" s="184"/>
      <c r="L874" s="246"/>
      <c r="M874" s="184"/>
      <c r="N874" s="246"/>
      <c r="O874" s="184">
        <v>43252</v>
      </c>
      <c r="P874" s="246">
        <v>15000</v>
      </c>
      <c r="Q874" s="230">
        <v>43291</v>
      </c>
      <c r="R874" s="246">
        <v>15000</v>
      </c>
      <c r="S874" s="230">
        <v>43321</v>
      </c>
      <c r="T874" s="246">
        <v>15000</v>
      </c>
      <c r="U874" s="184">
        <v>43350</v>
      </c>
      <c r="V874" s="246">
        <v>15000</v>
      </c>
      <c r="W874" s="184">
        <v>43377</v>
      </c>
      <c r="X874" s="246">
        <v>15000</v>
      </c>
      <c r="Y874" s="184">
        <v>43410</v>
      </c>
      <c r="Z874" s="246">
        <v>15000</v>
      </c>
      <c r="AA874" s="184">
        <v>43445</v>
      </c>
      <c r="AB874" s="246">
        <v>15000</v>
      </c>
      <c r="AC874" s="85">
        <f t="shared" si="29"/>
        <v>105000</v>
      </c>
      <c r="AD874" s="42"/>
      <c r="AE874" s="24"/>
      <c r="AF874" s="6">
        <f t="shared" si="30"/>
        <v>105000</v>
      </c>
      <c r="AG874" s="101"/>
      <c r="AH874" s="47"/>
      <c r="AI874" s="47"/>
      <c r="AJ874" s="47"/>
      <c r="AK874" s="47"/>
      <c r="AL874" s="47"/>
      <c r="AM874" s="47"/>
      <c r="AN874" s="47"/>
      <c r="AO874" s="47"/>
      <c r="AP874" s="47"/>
      <c r="AQ874" s="47"/>
      <c r="AR874" s="47"/>
      <c r="AS874" s="47"/>
      <c r="AT874" s="47"/>
      <c r="AU874" s="47"/>
      <c r="AV874" s="47"/>
      <c r="AW874" s="47"/>
      <c r="AX874" s="47"/>
      <c r="AY874" s="47"/>
      <c r="AZ874" s="47"/>
      <c r="BA874" s="47"/>
      <c r="BB874" s="47"/>
      <c r="BC874" s="47"/>
      <c r="BD874" s="47"/>
      <c r="BE874" s="47"/>
      <c r="BF874" s="47"/>
      <c r="BG874" s="47"/>
      <c r="BH874" s="47"/>
      <c r="BI874" s="47"/>
      <c r="BJ874" s="47"/>
      <c r="BK874" s="47"/>
      <c r="BL874" s="47"/>
      <c r="BM874" s="47"/>
      <c r="BN874" s="47"/>
      <c r="BO874" s="47"/>
      <c r="BP874" s="47"/>
      <c r="BQ874" s="47"/>
      <c r="BR874" s="47"/>
      <c r="BS874" s="47"/>
      <c r="BT874" s="47"/>
      <c r="BU874" s="47"/>
      <c r="BV874" s="47"/>
      <c r="BW874" s="47"/>
      <c r="BX874" s="47"/>
    </row>
    <row r="875" spans="1:76" s="59" customFormat="1" ht="17.25" customHeight="1" thickTop="1" thickBot="1" x14ac:dyDescent="0.35">
      <c r="A875" s="9"/>
      <c r="B875" s="28" t="s">
        <v>539</v>
      </c>
      <c r="C875" s="125"/>
      <c r="D875" s="28" t="s">
        <v>552</v>
      </c>
      <c r="E875" s="184"/>
      <c r="F875" s="246"/>
      <c r="G875" s="184"/>
      <c r="H875" s="246"/>
      <c r="I875" s="184"/>
      <c r="J875" s="246"/>
      <c r="K875" s="184"/>
      <c r="L875" s="246"/>
      <c r="M875" s="184"/>
      <c r="N875" s="246"/>
      <c r="O875" s="184">
        <v>43276</v>
      </c>
      <c r="P875" s="246">
        <v>15000</v>
      </c>
      <c r="Q875" s="230">
        <v>43286</v>
      </c>
      <c r="R875" s="246">
        <v>15000</v>
      </c>
      <c r="S875" s="230">
        <v>43321</v>
      </c>
      <c r="T875" s="246">
        <v>15000</v>
      </c>
      <c r="U875" s="184">
        <v>43350</v>
      </c>
      <c r="V875" s="246">
        <v>15000</v>
      </c>
      <c r="W875" s="184">
        <v>43382</v>
      </c>
      <c r="X875" s="246">
        <v>15000</v>
      </c>
      <c r="Y875" s="184">
        <v>43410</v>
      </c>
      <c r="Z875" s="246">
        <v>15000</v>
      </c>
      <c r="AA875" s="184">
        <v>43445</v>
      </c>
      <c r="AB875" s="246">
        <v>15000</v>
      </c>
      <c r="AC875" s="85">
        <f t="shared" si="29"/>
        <v>105000</v>
      </c>
      <c r="AD875" s="42"/>
      <c r="AE875" s="24"/>
      <c r="AF875" s="6">
        <f t="shared" si="30"/>
        <v>105000</v>
      </c>
      <c r="AG875" s="101"/>
      <c r="AH875" s="47"/>
      <c r="AI875" s="47"/>
      <c r="AJ875" s="47"/>
      <c r="AK875" s="47"/>
      <c r="AL875" s="47"/>
      <c r="AM875" s="47"/>
      <c r="AN875" s="47"/>
      <c r="AO875" s="47"/>
      <c r="AP875" s="47"/>
      <c r="AQ875" s="47"/>
      <c r="AR875" s="47"/>
      <c r="AS875" s="47"/>
      <c r="AT875" s="47"/>
      <c r="AU875" s="47"/>
      <c r="AV875" s="47"/>
      <c r="AW875" s="47"/>
      <c r="AX875" s="47"/>
      <c r="AY875" s="47"/>
      <c r="AZ875" s="47"/>
      <c r="BA875" s="47"/>
      <c r="BB875" s="47"/>
      <c r="BC875" s="47"/>
      <c r="BD875" s="47"/>
      <c r="BE875" s="47"/>
      <c r="BF875" s="47"/>
      <c r="BG875" s="47"/>
      <c r="BH875" s="47"/>
      <c r="BI875" s="47"/>
      <c r="BJ875" s="47"/>
      <c r="BK875" s="47"/>
      <c r="BL875" s="47"/>
      <c r="BM875" s="47"/>
      <c r="BN875" s="47"/>
      <c r="BO875" s="47"/>
      <c r="BP875" s="47"/>
      <c r="BQ875" s="47"/>
      <c r="BR875" s="47"/>
      <c r="BS875" s="47"/>
      <c r="BT875" s="47"/>
      <c r="BU875" s="47"/>
      <c r="BV875" s="47"/>
      <c r="BW875" s="47"/>
      <c r="BX875" s="47"/>
    </row>
    <row r="876" spans="1:76" s="59" customFormat="1" ht="17.25" customHeight="1" thickTop="1" thickBot="1" x14ac:dyDescent="0.35">
      <c r="A876" s="9"/>
      <c r="B876" s="28" t="s">
        <v>539</v>
      </c>
      <c r="C876" s="125"/>
      <c r="D876" s="28" t="s">
        <v>553</v>
      </c>
      <c r="E876" s="184"/>
      <c r="F876" s="246"/>
      <c r="G876" s="184"/>
      <c r="H876" s="246"/>
      <c r="I876" s="184"/>
      <c r="J876" s="246"/>
      <c r="K876" s="184">
        <v>43206</v>
      </c>
      <c r="L876" s="246">
        <v>15000</v>
      </c>
      <c r="M876" s="184">
        <v>43231</v>
      </c>
      <c r="N876" s="246">
        <v>15000</v>
      </c>
      <c r="O876" s="184">
        <v>43252</v>
      </c>
      <c r="P876" s="246">
        <v>15000</v>
      </c>
      <c r="Q876" s="230">
        <v>43286</v>
      </c>
      <c r="R876" s="246">
        <v>15000</v>
      </c>
      <c r="S876" s="36"/>
      <c r="T876" s="246"/>
      <c r="U876" s="184"/>
      <c r="V876" s="246"/>
      <c r="W876" s="184"/>
      <c r="X876" s="246"/>
      <c r="Y876" s="184"/>
      <c r="Z876" s="246"/>
      <c r="AA876" s="184"/>
      <c r="AB876" s="246"/>
      <c r="AC876" s="85">
        <f t="shared" si="29"/>
        <v>60000</v>
      </c>
      <c r="AD876" s="42"/>
      <c r="AE876" s="24"/>
      <c r="AF876" s="6">
        <f t="shared" si="30"/>
        <v>60000</v>
      </c>
      <c r="AG876" s="101"/>
      <c r="AH876" s="47"/>
      <c r="AI876" s="47"/>
      <c r="AJ876" s="47"/>
      <c r="AK876" s="47"/>
      <c r="AL876" s="47"/>
      <c r="AM876" s="47"/>
      <c r="AN876" s="47"/>
      <c r="AO876" s="47"/>
      <c r="AP876" s="47"/>
      <c r="AQ876" s="47"/>
      <c r="AR876" s="47"/>
      <c r="AS876" s="47"/>
      <c r="AT876" s="47"/>
      <c r="AU876" s="47"/>
      <c r="AV876" s="47"/>
      <c r="AW876" s="47"/>
      <c r="AX876" s="47"/>
      <c r="AY876" s="47"/>
      <c r="AZ876" s="47"/>
      <c r="BA876" s="47"/>
      <c r="BB876" s="47"/>
      <c r="BC876" s="47"/>
      <c r="BD876" s="47"/>
      <c r="BE876" s="47"/>
      <c r="BF876" s="47"/>
      <c r="BG876" s="47"/>
      <c r="BH876" s="47"/>
      <c r="BI876" s="47"/>
      <c r="BJ876" s="47"/>
      <c r="BK876" s="47"/>
      <c r="BL876" s="47"/>
      <c r="BM876" s="47"/>
      <c r="BN876" s="47"/>
      <c r="BO876" s="47"/>
      <c r="BP876" s="47"/>
      <c r="BQ876" s="47"/>
      <c r="BR876" s="47"/>
      <c r="BS876" s="47"/>
      <c r="BT876" s="47"/>
      <c r="BU876" s="47"/>
      <c r="BV876" s="47"/>
      <c r="BW876" s="47"/>
      <c r="BX876" s="47"/>
    </row>
    <row r="877" spans="1:76" s="59" customFormat="1" ht="17.25" customHeight="1" thickTop="1" thickBot="1" x14ac:dyDescent="0.35">
      <c r="A877" s="9"/>
      <c r="B877" s="28" t="s">
        <v>539</v>
      </c>
      <c r="C877" s="125"/>
      <c r="D877" s="28" t="s">
        <v>554</v>
      </c>
      <c r="E877" s="184"/>
      <c r="F877" s="246"/>
      <c r="G877" s="184"/>
      <c r="H877" s="246"/>
      <c r="I877" s="184"/>
      <c r="J877" s="246"/>
      <c r="K877" s="184">
        <v>43196</v>
      </c>
      <c r="L877" s="246">
        <v>15000</v>
      </c>
      <c r="M877" s="184"/>
      <c r="N877" s="246"/>
      <c r="O877" s="184"/>
      <c r="P877" s="246"/>
      <c r="Q877" s="230"/>
      <c r="R877" s="246"/>
      <c r="S877" s="36"/>
      <c r="T877" s="246"/>
      <c r="U877" s="184"/>
      <c r="V877" s="246"/>
      <c r="W877" s="184"/>
      <c r="X877" s="246"/>
      <c r="Y877" s="184"/>
      <c r="Z877" s="246"/>
      <c r="AA877" s="184"/>
      <c r="AB877" s="246"/>
      <c r="AC877" s="85">
        <f t="shared" si="29"/>
        <v>15000</v>
      </c>
      <c r="AD877" s="42"/>
      <c r="AE877" s="24"/>
      <c r="AF877" s="6">
        <f t="shared" si="30"/>
        <v>15000</v>
      </c>
      <c r="AG877" s="101"/>
      <c r="AH877" s="47"/>
      <c r="AI877" s="47"/>
      <c r="AJ877" s="47"/>
      <c r="AK877" s="47"/>
      <c r="AL877" s="47"/>
      <c r="AM877" s="47"/>
      <c r="AN877" s="47"/>
      <c r="AO877" s="47"/>
      <c r="AP877" s="47"/>
      <c r="AQ877" s="47"/>
      <c r="AR877" s="47"/>
      <c r="AS877" s="47"/>
      <c r="AT877" s="47"/>
      <c r="AU877" s="47"/>
      <c r="AV877" s="47"/>
      <c r="AW877" s="47"/>
      <c r="AX877" s="47"/>
      <c r="AY877" s="47"/>
      <c r="AZ877" s="47"/>
      <c r="BA877" s="47"/>
      <c r="BB877" s="47"/>
      <c r="BC877" s="47"/>
      <c r="BD877" s="47"/>
      <c r="BE877" s="47"/>
      <c r="BF877" s="47"/>
      <c r="BG877" s="47"/>
      <c r="BH877" s="47"/>
      <c r="BI877" s="47"/>
      <c r="BJ877" s="47"/>
      <c r="BK877" s="47"/>
      <c r="BL877" s="47"/>
      <c r="BM877" s="47"/>
      <c r="BN877" s="47"/>
      <c r="BO877" s="47"/>
      <c r="BP877" s="47"/>
      <c r="BQ877" s="47"/>
      <c r="BR877" s="47"/>
      <c r="BS877" s="47"/>
      <c r="BT877" s="47"/>
      <c r="BU877" s="47"/>
      <c r="BV877" s="47"/>
      <c r="BW877" s="47"/>
      <c r="BX877" s="47"/>
    </row>
    <row r="878" spans="1:76" s="59" customFormat="1" ht="17.25" customHeight="1" thickTop="1" thickBot="1" x14ac:dyDescent="0.35">
      <c r="A878" s="9"/>
      <c r="B878" s="28" t="s">
        <v>539</v>
      </c>
      <c r="C878" s="125"/>
      <c r="D878" s="28" t="s">
        <v>555</v>
      </c>
      <c r="E878" s="184"/>
      <c r="F878" s="246"/>
      <c r="G878" s="184"/>
      <c r="H878" s="246"/>
      <c r="I878" s="184"/>
      <c r="J878" s="246"/>
      <c r="K878" s="184">
        <v>43194</v>
      </c>
      <c r="L878" s="246">
        <v>15000</v>
      </c>
      <c r="M878" s="184">
        <v>43231</v>
      </c>
      <c r="N878" s="246">
        <v>15000</v>
      </c>
      <c r="O878" s="184">
        <v>43252</v>
      </c>
      <c r="P878" s="246">
        <v>15000</v>
      </c>
      <c r="Q878" s="230">
        <v>43286</v>
      </c>
      <c r="R878" s="246">
        <v>15000</v>
      </c>
      <c r="S878" s="230">
        <v>43321</v>
      </c>
      <c r="T878" s="246">
        <v>15000</v>
      </c>
      <c r="U878" s="184">
        <v>43350</v>
      </c>
      <c r="V878" s="246">
        <v>15000</v>
      </c>
      <c r="W878" s="184">
        <v>43377</v>
      </c>
      <c r="X878" s="246">
        <v>15000</v>
      </c>
      <c r="Y878" s="184"/>
      <c r="Z878" s="246"/>
      <c r="AA878" s="184"/>
      <c r="AB878" s="246"/>
      <c r="AC878" s="85">
        <f t="shared" si="29"/>
        <v>105000</v>
      </c>
      <c r="AD878" s="42"/>
      <c r="AE878" s="24"/>
      <c r="AF878" s="6">
        <f t="shared" si="30"/>
        <v>105000</v>
      </c>
      <c r="AG878" s="101"/>
      <c r="AH878" s="47"/>
      <c r="AI878" s="47"/>
      <c r="AJ878" s="47"/>
      <c r="AK878" s="47"/>
      <c r="AL878" s="47"/>
      <c r="AM878" s="47"/>
      <c r="AN878" s="47"/>
      <c r="AO878" s="47"/>
      <c r="AP878" s="47"/>
      <c r="AQ878" s="47"/>
      <c r="AR878" s="47"/>
      <c r="AS878" s="47"/>
      <c r="AT878" s="47"/>
      <c r="AU878" s="47"/>
      <c r="AV878" s="47"/>
      <c r="AW878" s="47"/>
      <c r="AX878" s="47"/>
      <c r="AY878" s="47"/>
      <c r="AZ878" s="47"/>
      <c r="BA878" s="47"/>
      <c r="BB878" s="47"/>
      <c r="BC878" s="47"/>
      <c r="BD878" s="47"/>
      <c r="BE878" s="47"/>
      <c r="BF878" s="47"/>
      <c r="BG878" s="47"/>
      <c r="BH878" s="47"/>
      <c r="BI878" s="47"/>
      <c r="BJ878" s="47"/>
      <c r="BK878" s="47"/>
      <c r="BL878" s="47"/>
      <c r="BM878" s="47"/>
      <c r="BN878" s="47"/>
      <c r="BO878" s="47"/>
      <c r="BP878" s="47"/>
      <c r="BQ878" s="47"/>
      <c r="BR878" s="47"/>
      <c r="BS878" s="47"/>
      <c r="BT878" s="47"/>
      <c r="BU878" s="47"/>
      <c r="BV878" s="47"/>
      <c r="BW878" s="47"/>
      <c r="BX878" s="47"/>
    </row>
    <row r="879" spans="1:76" s="59" customFormat="1" ht="17.25" customHeight="1" thickTop="1" thickBot="1" x14ac:dyDescent="0.35">
      <c r="A879" s="9"/>
      <c r="B879" s="28" t="s">
        <v>539</v>
      </c>
      <c r="C879" s="125"/>
      <c r="D879" s="28" t="s">
        <v>148</v>
      </c>
      <c r="E879" s="184">
        <v>43123</v>
      </c>
      <c r="F879" s="246">
        <v>15000</v>
      </c>
      <c r="G879" s="184">
        <v>43132</v>
      </c>
      <c r="H879" s="246">
        <v>15000</v>
      </c>
      <c r="I879" s="184">
        <v>43160</v>
      </c>
      <c r="J879" s="246">
        <v>15000</v>
      </c>
      <c r="K879" s="184">
        <v>43196</v>
      </c>
      <c r="L879" s="246">
        <v>15000</v>
      </c>
      <c r="M879" s="184"/>
      <c r="N879" s="246"/>
      <c r="O879" s="184"/>
      <c r="P879" s="246"/>
      <c r="Q879" s="230"/>
      <c r="R879" s="246"/>
      <c r="S879" s="230"/>
      <c r="T879" s="246"/>
      <c r="U879" s="184"/>
      <c r="V879" s="246"/>
      <c r="W879" s="184"/>
      <c r="X879" s="246"/>
      <c r="Y879" s="184"/>
      <c r="Z879" s="246"/>
      <c r="AA879" s="184"/>
      <c r="AB879" s="246"/>
      <c r="AC879" s="85">
        <f t="shared" si="29"/>
        <v>60000</v>
      </c>
      <c r="AD879" s="42"/>
      <c r="AE879" s="24"/>
      <c r="AF879" s="6">
        <f t="shared" si="30"/>
        <v>60000</v>
      </c>
      <c r="AG879" s="101"/>
      <c r="AH879" s="47"/>
      <c r="AI879" s="47"/>
      <c r="AJ879" s="47"/>
      <c r="AK879" s="47"/>
      <c r="AL879" s="47"/>
      <c r="AM879" s="47"/>
      <c r="AN879" s="47"/>
      <c r="AO879" s="47"/>
      <c r="AP879" s="47"/>
      <c r="AQ879" s="47"/>
      <c r="AR879" s="47"/>
      <c r="AS879" s="47"/>
      <c r="AT879" s="47"/>
      <c r="AU879" s="47"/>
      <c r="AV879" s="47"/>
      <c r="AW879" s="47"/>
      <c r="AX879" s="47"/>
      <c r="AY879" s="47"/>
      <c r="AZ879" s="47"/>
      <c r="BA879" s="47"/>
      <c r="BB879" s="47"/>
      <c r="BC879" s="47"/>
      <c r="BD879" s="47"/>
      <c r="BE879" s="47"/>
      <c r="BF879" s="47"/>
      <c r="BG879" s="47"/>
      <c r="BH879" s="47"/>
      <c r="BI879" s="47"/>
      <c r="BJ879" s="47"/>
      <c r="BK879" s="47"/>
      <c r="BL879" s="47"/>
      <c r="BM879" s="47"/>
      <c r="BN879" s="47"/>
      <c r="BO879" s="47"/>
      <c r="BP879" s="47"/>
      <c r="BQ879" s="47"/>
      <c r="BR879" s="47"/>
      <c r="BS879" s="47"/>
      <c r="BT879" s="47"/>
      <c r="BU879" s="47"/>
      <c r="BV879" s="47"/>
      <c r="BW879" s="47"/>
      <c r="BX879" s="47"/>
    </row>
    <row r="880" spans="1:76" s="59" customFormat="1" ht="17.25" customHeight="1" thickTop="1" thickBot="1" x14ac:dyDescent="0.35">
      <c r="A880" s="9"/>
      <c r="B880" s="28" t="s">
        <v>539</v>
      </c>
      <c r="C880" s="125"/>
      <c r="D880" s="28" t="s">
        <v>286</v>
      </c>
      <c r="E880" s="184"/>
      <c r="F880" s="246"/>
      <c r="G880" s="184"/>
      <c r="H880" s="246"/>
      <c r="I880" s="184"/>
      <c r="J880" s="246"/>
      <c r="K880" s="184">
        <v>43207</v>
      </c>
      <c r="L880" s="246">
        <v>15000</v>
      </c>
      <c r="M880" s="184">
        <v>43231</v>
      </c>
      <c r="N880" s="246">
        <v>15000</v>
      </c>
      <c r="O880" s="184">
        <v>43252</v>
      </c>
      <c r="P880" s="246">
        <v>15000</v>
      </c>
      <c r="Q880" s="230"/>
      <c r="R880" s="246"/>
      <c r="S880" s="230"/>
      <c r="T880" s="246"/>
      <c r="U880" s="184"/>
      <c r="V880" s="246"/>
      <c r="W880" s="184"/>
      <c r="X880" s="246"/>
      <c r="Y880" s="184"/>
      <c r="Z880" s="246"/>
      <c r="AA880" s="184"/>
      <c r="AB880" s="246"/>
      <c r="AC880" s="85">
        <f t="shared" si="29"/>
        <v>45000</v>
      </c>
      <c r="AD880" s="42"/>
      <c r="AE880" s="24"/>
      <c r="AF880" s="6">
        <f t="shared" si="30"/>
        <v>45000</v>
      </c>
      <c r="AG880" s="101"/>
      <c r="AH880" s="47"/>
      <c r="AI880" s="47"/>
      <c r="AJ880" s="47"/>
      <c r="AK880" s="47"/>
      <c r="AL880" s="47"/>
      <c r="AM880" s="47"/>
      <c r="AN880" s="47"/>
      <c r="AO880" s="47"/>
      <c r="AP880" s="47"/>
      <c r="AQ880" s="47"/>
      <c r="AR880" s="47"/>
      <c r="AS880" s="47"/>
      <c r="AT880" s="47"/>
      <c r="AU880" s="47"/>
      <c r="AV880" s="47"/>
      <c r="AW880" s="47"/>
      <c r="AX880" s="47"/>
      <c r="AY880" s="47"/>
      <c r="AZ880" s="47"/>
      <c r="BA880" s="47"/>
      <c r="BB880" s="47"/>
      <c r="BC880" s="47"/>
      <c r="BD880" s="47"/>
      <c r="BE880" s="47"/>
      <c r="BF880" s="47"/>
      <c r="BG880" s="47"/>
      <c r="BH880" s="47"/>
      <c r="BI880" s="47"/>
      <c r="BJ880" s="47"/>
      <c r="BK880" s="47"/>
      <c r="BL880" s="47"/>
      <c r="BM880" s="47"/>
      <c r="BN880" s="47"/>
      <c r="BO880" s="47"/>
      <c r="BP880" s="47"/>
      <c r="BQ880" s="47"/>
      <c r="BR880" s="47"/>
      <c r="BS880" s="47"/>
      <c r="BT880" s="47"/>
      <c r="BU880" s="47"/>
      <c r="BV880" s="47"/>
      <c r="BW880" s="47"/>
      <c r="BX880" s="47"/>
    </row>
    <row r="881" spans="1:76" s="59" customFormat="1" ht="17.25" customHeight="1" thickTop="1" thickBot="1" x14ac:dyDescent="0.35">
      <c r="A881" s="9"/>
      <c r="B881" s="28" t="s">
        <v>539</v>
      </c>
      <c r="C881" s="125"/>
      <c r="D881" s="28" t="s">
        <v>233</v>
      </c>
      <c r="E881" s="184">
        <v>43109</v>
      </c>
      <c r="F881" s="246">
        <v>15000</v>
      </c>
      <c r="G881" s="184">
        <v>43132</v>
      </c>
      <c r="H881" s="246">
        <v>15000</v>
      </c>
      <c r="I881" s="184">
        <v>43160</v>
      </c>
      <c r="J881" s="246">
        <v>15000</v>
      </c>
      <c r="K881" s="184">
        <v>43199</v>
      </c>
      <c r="L881" s="246">
        <v>15000</v>
      </c>
      <c r="M881" s="184">
        <v>43231</v>
      </c>
      <c r="N881" s="246">
        <v>15000</v>
      </c>
      <c r="O881" s="184">
        <v>43252</v>
      </c>
      <c r="P881" s="246">
        <v>15000</v>
      </c>
      <c r="Q881" s="230">
        <v>43286</v>
      </c>
      <c r="R881" s="246">
        <v>15000</v>
      </c>
      <c r="S881" s="230">
        <v>43321</v>
      </c>
      <c r="T881" s="246">
        <v>15000</v>
      </c>
      <c r="U881" s="184">
        <v>43350</v>
      </c>
      <c r="V881" s="246">
        <v>15000</v>
      </c>
      <c r="W881" s="184">
        <v>43377</v>
      </c>
      <c r="X881" s="246">
        <v>15000</v>
      </c>
      <c r="Y881" s="184">
        <v>43410</v>
      </c>
      <c r="Z881" s="246">
        <v>15000</v>
      </c>
      <c r="AA881" s="184">
        <v>43444</v>
      </c>
      <c r="AB881" s="246">
        <v>15000</v>
      </c>
      <c r="AC881" s="85">
        <f t="shared" si="29"/>
        <v>180000</v>
      </c>
      <c r="AD881" s="42"/>
      <c r="AE881" s="24"/>
      <c r="AF881" s="6">
        <f t="shared" si="30"/>
        <v>180000</v>
      </c>
      <c r="AG881" s="101"/>
      <c r="AH881" s="47"/>
      <c r="AI881" s="47"/>
      <c r="AJ881" s="47"/>
      <c r="AK881" s="47"/>
      <c r="AL881" s="47"/>
      <c r="AM881" s="47"/>
      <c r="AN881" s="47"/>
      <c r="AO881" s="47"/>
      <c r="AP881" s="47"/>
      <c r="AQ881" s="47"/>
      <c r="AR881" s="47"/>
      <c r="AS881" s="47"/>
      <c r="AT881" s="47"/>
      <c r="AU881" s="47"/>
      <c r="AV881" s="47"/>
      <c r="AW881" s="47"/>
      <c r="AX881" s="47"/>
      <c r="AY881" s="47"/>
      <c r="AZ881" s="47"/>
      <c r="BA881" s="47"/>
      <c r="BB881" s="47"/>
      <c r="BC881" s="47"/>
      <c r="BD881" s="47"/>
      <c r="BE881" s="47"/>
      <c r="BF881" s="47"/>
      <c r="BG881" s="47"/>
      <c r="BH881" s="47"/>
      <c r="BI881" s="47"/>
      <c r="BJ881" s="47"/>
      <c r="BK881" s="47"/>
      <c r="BL881" s="47"/>
      <c r="BM881" s="47"/>
      <c r="BN881" s="47"/>
      <c r="BO881" s="47"/>
      <c r="BP881" s="47"/>
      <c r="BQ881" s="47"/>
      <c r="BR881" s="47"/>
      <c r="BS881" s="47"/>
      <c r="BT881" s="47"/>
      <c r="BU881" s="47"/>
      <c r="BV881" s="47"/>
      <c r="BW881" s="47"/>
      <c r="BX881" s="47"/>
    </row>
    <row r="882" spans="1:76" s="59" customFormat="1" ht="17.25" customHeight="1" thickTop="1" thickBot="1" x14ac:dyDescent="0.35">
      <c r="A882" s="9"/>
      <c r="B882" s="28" t="s">
        <v>539</v>
      </c>
      <c r="C882" s="125"/>
      <c r="D882" s="28" t="s">
        <v>77</v>
      </c>
      <c r="E882" s="184"/>
      <c r="F882" s="246"/>
      <c r="G882" s="184">
        <v>43136</v>
      </c>
      <c r="H882" s="246">
        <v>15000</v>
      </c>
      <c r="I882" s="184">
        <v>43160</v>
      </c>
      <c r="J882" s="246">
        <v>15000</v>
      </c>
      <c r="K882" s="184">
        <v>43196</v>
      </c>
      <c r="L882" s="246">
        <v>15000</v>
      </c>
      <c r="M882" s="184"/>
      <c r="N882" s="246"/>
      <c r="O882" s="184"/>
      <c r="P882" s="246"/>
      <c r="Q882" s="230"/>
      <c r="R882" s="246"/>
      <c r="S882" s="230"/>
      <c r="T882" s="246"/>
      <c r="U882" s="184"/>
      <c r="V882" s="246"/>
      <c r="W882" s="184"/>
      <c r="X882" s="246"/>
      <c r="Y882" s="184"/>
      <c r="Z882" s="246"/>
      <c r="AA882" s="184"/>
      <c r="AB882" s="246"/>
      <c r="AC882" s="85">
        <f t="shared" si="29"/>
        <v>45000</v>
      </c>
      <c r="AD882" s="42"/>
      <c r="AE882" s="24"/>
      <c r="AF882" s="6">
        <f t="shared" si="30"/>
        <v>45000</v>
      </c>
      <c r="AG882" s="101"/>
      <c r="AH882" s="47"/>
      <c r="AI882" s="47"/>
      <c r="AJ882" s="47"/>
      <c r="AK882" s="47"/>
      <c r="AL882" s="47"/>
      <c r="AM882" s="47"/>
      <c r="AN882" s="47"/>
      <c r="AO882" s="47"/>
      <c r="AP882" s="47"/>
      <c r="AQ882" s="47"/>
      <c r="AR882" s="47"/>
      <c r="AS882" s="47"/>
      <c r="AT882" s="47"/>
      <c r="AU882" s="47"/>
      <c r="AV882" s="47"/>
      <c r="AW882" s="47"/>
      <c r="AX882" s="47"/>
      <c r="AY882" s="47"/>
      <c r="AZ882" s="47"/>
      <c r="BA882" s="47"/>
      <c r="BB882" s="47"/>
      <c r="BC882" s="47"/>
      <c r="BD882" s="47"/>
      <c r="BE882" s="47"/>
      <c r="BF882" s="47"/>
      <c r="BG882" s="47"/>
      <c r="BH882" s="47"/>
      <c r="BI882" s="47"/>
      <c r="BJ882" s="47"/>
      <c r="BK882" s="47"/>
      <c r="BL882" s="47"/>
      <c r="BM882" s="47"/>
      <c r="BN882" s="47"/>
      <c r="BO882" s="47"/>
      <c r="BP882" s="47"/>
      <c r="BQ882" s="47"/>
      <c r="BR882" s="47"/>
      <c r="BS882" s="47"/>
      <c r="BT882" s="47"/>
      <c r="BU882" s="47"/>
      <c r="BV882" s="47"/>
      <c r="BW882" s="47"/>
      <c r="BX882" s="47"/>
    </row>
    <row r="883" spans="1:76" s="59" customFormat="1" ht="17.25" customHeight="1" thickTop="1" thickBot="1" x14ac:dyDescent="0.35">
      <c r="A883" s="9"/>
      <c r="B883" s="28" t="s">
        <v>539</v>
      </c>
      <c r="C883" s="125"/>
      <c r="D883" s="28" t="s">
        <v>556</v>
      </c>
      <c r="E883" s="184">
        <v>43109</v>
      </c>
      <c r="F883" s="246">
        <v>15000</v>
      </c>
      <c r="G883" s="184">
        <v>43132</v>
      </c>
      <c r="H883" s="246">
        <v>15000</v>
      </c>
      <c r="I883" s="184">
        <v>43160</v>
      </c>
      <c r="J883" s="246">
        <v>15000</v>
      </c>
      <c r="K883" s="184">
        <v>43196</v>
      </c>
      <c r="L883" s="246">
        <v>15000</v>
      </c>
      <c r="M883" s="184">
        <v>43231</v>
      </c>
      <c r="N883" s="246">
        <v>15000</v>
      </c>
      <c r="O883" s="184">
        <v>43252</v>
      </c>
      <c r="P883" s="246">
        <v>15000</v>
      </c>
      <c r="Q883" s="230">
        <v>43291</v>
      </c>
      <c r="R883" s="246">
        <v>15000</v>
      </c>
      <c r="S883" s="230">
        <v>43321</v>
      </c>
      <c r="T883" s="246">
        <v>15000</v>
      </c>
      <c r="U883" s="184">
        <v>43350</v>
      </c>
      <c r="V883" s="246">
        <v>15000</v>
      </c>
      <c r="W883" s="184">
        <v>43377</v>
      </c>
      <c r="X883" s="246">
        <v>15000</v>
      </c>
      <c r="Y883" s="184">
        <v>43410</v>
      </c>
      <c r="Z883" s="246">
        <v>15000</v>
      </c>
      <c r="AA883" s="184">
        <v>43445</v>
      </c>
      <c r="AB883" s="246">
        <v>15000</v>
      </c>
      <c r="AC883" s="85">
        <f t="shared" si="29"/>
        <v>180000</v>
      </c>
      <c r="AD883" s="42"/>
      <c r="AE883" s="24"/>
      <c r="AF883" s="6">
        <f t="shared" si="30"/>
        <v>180000</v>
      </c>
      <c r="AG883" s="101"/>
      <c r="AH883" s="47"/>
      <c r="AI883" s="47"/>
      <c r="AJ883" s="47"/>
      <c r="AK883" s="47"/>
      <c r="AL883" s="47"/>
      <c r="AM883" s="47"/>
      <c r="AN883" s="47"/>
      <c r="AO883" s="47"/>
      <c r="AP883" s="47"/>
      <c r="AQ883" s="47"/>
      <c r="AR883" s="47"/>
      <c r="AS883" s="47"/>
      <c r="AT883" s="47"/>
      <c r="AU883" s="47"/>
      <c r="AV883" s="47"/>
      <c r="AW883" s="47"/>
      <c r="AX883" s="47"/>
      <c r="AY883" s="47"/>
      <c r="AZ883" s="47"/>
      <c r="BA883" s="47"/>
      <c r="BB883" s="47"/>
      <c r="BC883" s="47"/>
      <c r="BD883" s="47"/>
      <c r="BE883" s="47"/>
      <c r="BF883" s="47"/>
      <c r="BG883" s="47"/>
      <c r="BH883" s="47"/>
      <c r="BI883" s="47"/>
      <c r="BJ883" s="47"/>
      <c r="BK883" s="47"/>
      <c r="BL883" s="47"/>
      <c r="BM883" s="47"/>
      <c r="BN883" s="47"/>
      <c r="BO883" s="47"/>
      <c r="BP883" s="47"/>
      <c r="BQ883" s="47"/>
      <c r="BR883" s="47"/>
      <c r="BS883" s="47"/>
      <c r="BT883" s="47"/>
      <c r="BU883" s="47"/>
      <c r="BV883" s="47"/>
      <c r="BW883" s="47"/>
      <c r="BX883" s="47"/>
    </row>
    <row r="884" spans="1:76" s="59" customFormat="1" ht="17.25" customHeight="1" thickTop="1" thickBot="1" x14ac:dyDescent="0.35">
      <c r="A884" s="9"/>
      <c r="B884" s="28" t="s">
        <v>539</v>
      </c>
      <c r="C884" s="125"/>
      <c r="D884" s="28" t="s">
        <v>557</v>
      </c>
      <c r="E884" s="184"/>
      <c r="F884" s="246"/>
      <c r="G884" s="184"/>
      <c r="H884" s="246"/>
      <c r="I884" s="184"/>
      <c r="J884" s="246"/>
      <c r="K884" s="184">
        <v>43192</v>
      </c>
      <c r="L884" s="246">
        <v>12000</v>
      </c>
      <c r="M884" s="184"/>
      <c r="N884" s="246"/>
      <c r="O884" s="184"/>
      <c r="P884" s="246"/>
      <c r="Q884" s="230"/>
      <c r="R884" s="246"/>
      <c r="S884" s="230"/>
      <c r="T884" s="246"/>
      <c r="U884" s="184"/>
      <c r="V884" s="246"/>
      <c r="W884" s="184"/>
      <c r="X884" s="246"/>
      <c r="Y884" s="184"/>
      <c r="Z884" s="246"/>
      <c r="AA884" s="184"/>
      <c r="AB884" s="246"/>
      <c r="AC884" s="85">
        <f t="shared" si="29"/>
        <v>12000</v>
      </c>
      <c r="AD884" s="42"/>
      <c r="AE884" s="24"/>
      <c r="AF884" s="6">
        <f t="shared" si="30"/>
        <v>12000</v>
      </c>
      <c r="AG884" s="101"/>
      <c r="AH884" s="47"/>
      <c r="AI884" s="47"/>
      <c r="AJ884" s="47"/>
      <c r="AK884" s="47"/>
      <c r="AL884" s="47"/>
      <c r="AM884" s="47"/>
      <c r="AN884" s="47"/>
      <c r="AO884" s="47"/>
      <c r="AP884" s="47"/>
      <c r="AQ884" s="47"/>
      <c r="AR884" s="47"/>
      <c r="AS884" s="47"/>
      <c r="AT884" s="47"/>
      <c r="AU884" s="47"/>
      <c r="AV884" s="47"/>
      <c r="AW884" s="47"/>
      <c r="AX884" s="47"/>
      <c r="AY884" s="47"/>
      <c r="AZ884" s="47"/>
      <c r="BA884" s="47"/>
      <c r="BB884" s="47"/>
      <c r="BC884" s="47"/>
      <c r="BD884" s="47"/>
      <c r="BE884" s="47"/>
      <c r="BF884" s="47"/>
      <c r="BG884" s="47"/>
      <c r="BH884" s="47"/>
      <c r="BI884" s="47"/>
      <c r="BJ884" s="47"/>
      <c r="BK884" s="47"/>
      <c r="BL884" s="47"/>
      <c r="BM884" s="47"/>
      <c r="BN884" s="47"/>
      <c r="BO884" s="47"/>
      <c r="BP884" s="47"/>
      <c r="BQ884" s="47"/>
      <c r="BR884" s="47"/>
      <c r="BS884" s="47"/>
      <c r="BT884" s="47"/>
      <c r="BU884" s="47"/>
      <c r="BV884" s="47"/>
      <c r="BW884" s="47"/>
      <c r="BX884" s="47"/>
    </row>
    <row r="885" spans="1:76" s="59" customFormat="1" ht="17.25" customHeight="1" thickTop="1" thickBot="1" x14ac:dyDescent="0.35">
      <c r="A885" s="9"/>
      <c r="B885" s="28" t="s">
        <v>539</v>
      </c>
      <c r="C885" s="125"/>
      <c r="D885" s="28" t="s">
        <v>864</v>
      </c>
      <c r="E885" s="184"/>
      <c r="F885" s="246"/>
      <c r="G885" s="184"/>
      <c r="H885" s="246"/>
      <c r="I885" s="184"/>
      <c r="J885" s="246"/>
      <c r="K885" s="184"/>
      <c r="L885" s="246"/>
      <c r="M885" s="184"/>
      <c r="N885" s="246"/>
      <c r="O885" s="184"/>
      <c r="P885" s="246"/>
      <c r="Q885" s="230"/>
      <c r="R885" s="246"/>
      <c r="S885" s="230"/>
      <c r="T885" s="246"/>
      <c r="U885" s="184"/>
      <c r="V885" s="246"/>
      <c r="W885" s="184"/>
      <c r="X885" s="246"/>
      <c r="Y885" s="184">
        <v>43434</v>
      </c>
      <c r="Z885" s="246">
        <v>15000</v>
      </c>
      <c r="AA885" s="184">
        <v>43453</v>
      </c>
      <c r="AB885" s="246">
        <v>15000</v>
      </c>
      <c r="AC885" s="85">
        <f t="shared" si="29"/>
        <v>30000</v>
      </c>
      <c r="AD885" s="42"/>
      <c r="AE885" s="24"/>
      <c r="AF885" s="6">
        <f t="shared" si="30"/>
        <v>30000</v>
      </c>
      <c r="AG885" s="101"/>
      <c r="AH885" s="47"/>
      <c r="AI885" s="47"/>
      <c r="AJ885" s="47"/>
      <c r="AK885" s="47"/>
      <c r="AL885" s="47"/>
      <c r="AM885" s="47"/>
      <c r="AN885" s="47"/>
      <c r="AO885" s="47"/>
      <c r="AP885" s="47"/>
      <c r="AQ885" s="47"/>
      <c r="AR885" s="47"/>
      <c r="AS885" s="47"/>
      <c r="AT885" s="47"/>
      <c r="AU885" s="47"/>
      <c r="AV885" s="47"/>
      <c r="AW885" s="47"/>
      <c r="AX885" s="47"/>
      <c r="AY885" s="47"/>
      <c r="AZ885" s="47"/>
      <c r="BA885" s="47"/>
      <c r="BB885" s="47"/>
      <c r="BC885" s="47"/>
      <c r="BD885" s="47"/>
      <c r="BE885" s="47"/>
      <c r="BF885" s="47"/>
      <c r="BG885" s="47"/>
      <c r="BH885" s="47"/>
      <c r="BI885" s="47"/>
      <c r="BJ885" s="47"/>
      <c r="BK885" s="47"/>
      <c r="BL885" s="47"/>
      <c r="BM885" s="47"/>
      <c r="BN885" s="47"/>
      <c r="BO885" s="47"/>
      <c r="BP885" s="47"/>
      <c r="BQ885" s="47"/>
      <c r="BR885" s="47"/>
      <c r="BS885" s="47"/>
      <c r="BT885" s="47"/>
      <c r="BU885" s="47"/>
      <c r="BV885" s="47"/>
      <c r="BW885" s="47"/>
      <c r="BX885" s="47"/>
    </row>
    <row r="886" spans="1:76" s="59" customFormat="1" ht="17.25" customHeight="1" thickTop="1" thickBot="1" x14ac:dyDescent="0.35">
      <c r="A886" s="9"/>
      <c r="B886" s="28" t="s">
        <v>539</v>
      </c>
      <c r="C886" s="125"/>
      <c r="D886" s="28" t="s">
        <v>68</v>
      </c>
      <c r="E886" s="184"/>
      <c r="F886" s="246"/>
      <c r="G886" s="184"/>
      <c r="H886" s="246"/>
      <c r="I886" s="184"/>
      <c r="J886" s="246"/>
      <c r="K886" s="184">
        <v>43202</v>
      </c>
      <c r="L886" s="246">
        <v>15000</v>
      </c>
      <c r="M886" s="184">
        <v>43231</v>
      </c>
      <c r="N886" s="246">
        <v>15000</v>
      </c>
      <c r="O886" s="184">
        <v>43252</v>
      </c>
      <c r="P886" s="246">
        <v>15000</v>
      </c>
      <c r="Q886" s="230">
        <v>43286</v>
      </c>
      <c r="R886" s="246">
        <v>15000</v>
      </c>
      <c r="S886" s="230">
        <v>43321</v>
      </c>
      <c r="T886" s="246">
        <v>15000</v>
      </c>
      <c r="U886" s="184">
        <v>43350</v>
      </c>
      <c r="V886" s="246">
        <v>15000</v>
      </c>
      <c r="W886" s="184">
        <v>43388</v>
      </c>
      <c r="X886" s="246">
        <v>15000</v>
      </c>
      <c r="Y886" s="184">
        <v>43410</v>
      </c>
      <c r="Z886" s="246">
        <v>15000</v>
      </c>
      <c r="AA886" s="184">
        <v>43447</v>
      </c>
      <c r="AB886" s="246">
        <v>15000</v>
      </c>
      <c r="AC886" s="85">
        <f t="shared" si="29"/>
        <v>135000</v>
      </c>
      <c r="AD886" s="42"/>
      <c r="AE886" s="24"/>
      <c r="AF886" s="6">
        <f t="shared" si="30"/>
        <v>135000</v>
      </c>
      <c r="AG886" s="101"/>
      <c r="AH886" s="47"/>
      <c r="AI886" s="47"/>
      <c r="AJ886" s="47"/>
      <c r="AK886" s="47"/>
      <c r="AL886" s="47"/>
      <c r="AM886" s="47"/>
      <c r="AN886" s="47"/>
      <c r="AO886" s="47"/>
      <c r="AP886" s="47"/>
      <c r="AQ886" s="47"/>
      <c r="AR886" s="47"/>
      <c r="AS886" s="47"/>
      <c r="AT886" s="47"/>
      <c r="AU886" s="47"/>
      <c r="AV886" s="47"/>
      <c r="AW886" s="47"/>
      <c r="AX886" s="47"/>
      <c r="AY886" s="47"/>
      <c r="AZ886" s="47"/>
      <c r="BA886" s="47"/>
      <c r="BB886" s="47"/>
      <c r="BC886" s="47"/>
      <c r="BD886" s="47"/>
      <c r="BE886" s="47"/>
      <c r="BF886" s="47"/>
      <c r="BG886" s="47"/>
      <c r="BH886" s="47"/>
      <c r="BI886" s="47"/>
      <c r="BJ886" s="47"/>
      <c r="BK886" s="47"/>
      <c r="BL886" s="47"/>
      <c r="BM886" s="47"/>
      <c r="BN886" s="47"/>
      <c r="BO886" s="47"/>
      <c r="BP886" s="47"/>
      <c r="BQ886" s="47"/>
      <c r="BR886" s="47"/>
      <c r="BS886" s="47"/>
      <c r="BT886" s="47"/>
      <c r="BU886" s="47"/>
      <c r="BV886" s="47"/>
      <c r="BW886" s="47"/>
      <c r="BX886" s="47"/>
    </row>
    <row r="887" spans="1:76" s="59" customFormat="1" ht="17.25" customHeight="1" thickTop="1" thickBot="1" x14ac:dyDescent="0.35">
      <c r="A887" s="9"/>
      <c r="B887" s="28" t="s">
        <v>539</v>
      </c>
      <c r="C887" s="125"/>
      <c r="D887" s="28" t="s">
        <v>623</v>
      </c>
      <c r="E887" s="184"/>
      <c r="F887" s="246"/>
      <c r="G887" s="184"/>
      <c r="H887" s="246"/>
      <c r="I887" s="184"/>
      <c r="J887" s="246"/>
      <c r="K887" s="184"/>
      <c r="L887" s="246"/>
      <c r="M887" s="184"/>
      <c r="N887" s="246"/>
      <c r="O887" s="184"/>
      <c r="P887" s="246"/>
      <c r="Q887" s="230"/>
      <c r="R887" s="246"/>
      <c r="S887" s="230">
        <v>43319</v>
      </c>
      <c r="T887" s="246">
        <v>15000</v>
      </c>
      <c r="U887" s="184">
        <v>43350</v>
      </c>
      <c r="V887" s="246">
        <v>15000</v>
      </c>
      <c r="W887" s="184"/>
      <c r="X887" s="246"/>
      <c r="Y887" s="184"/>
      <c r="Z887" s="246"/>
      <c r="AA887" s="184"/>
      <c r="AB887" s="246"/>
      <c r="AC887" s="85">
        <f t="shared" si="29"/>
        <v>30000</v>
      </c>
      <c r="AD887" s="42"/>
      <c r="AE887" s="24"/>
      <c r="AF887" s="6">
        <f t="shared" si="30"/>
        <v>30000</v>
      </c>
      <c r="AG887" s="101"/>
      <c r="AH887" s="47"/>
      <c r="AI887" s="47"/>
      <c r="AJ887" s="47"/>
      <c r="AK887" s="47"/>
      <c r="AL887" s="47"/>
      <c r="AM887" s="47"/>
      <c r="AN887" s="47"/>
      <c r="AO887" s="47"/>
      <c r="AP887" s="47"/>
      <c r="AQ887" s="47"/>
      <c r="AR887" s="47"/>
      <c r="AS887" s="47"/>
      <c r="AT887" s="47"/>
      <c r="AU887" s="47"/>
      <c r="AV887" s="47"/>
      <c r="AW887" s="47"/>
      <c r="AX887" s="47"/>
      <c r="AY887" s="47"/>
      <c r="AZ887" s="47"/>
      <c r="BA887" s="47"/>
      <c r="BB887" s="47"/>
      <c r="BC887" s="47"/>
      <c r="BD887" s="47"/>
      <c r="BE887" s="47"/>
      <c r="BF887" s="47"/>
      <c r="BG887" s="47"/>
      <c r="BH887" s="47"/>
      <c r="BI887" s="47"/>
      <c r="BJ887" s="47"/>
      <c r="BK887" s="47"/>
      <c r="BL887" s="47"/>
      <c r="BM887" s="47"/>
      <c r="BN887" s="47"/>
      <c r="BO887" s="47"/>
      <c r="BP887" s="47"/>
      <c r="BQ887" s="47"/>
      <c r="BR887" s="47"/>
      <c r="BS887" s="47"/>
      <c r="BT887" s="47"/>
      <c r="BU887" s="47"/>
      <c r="BV887" s="47"/>
      <c r="BW887" s="47"/>
      <c r="BX887" s="47"/>
    </row>
    <row r="888" spans="1:76" s="59" customFormat="1" ht="17.25" customHeight="1" thickTop="1" thickBot="1" x14ac:dyDescent="0.35">
      <c r="A888" s="9"/>
      <c r="B888" s="28" t="s">
        <v>539</v>
      </c>
      <c r="C888" s="125"/>
      <c r="D888" s="28" t="s">
        <v>558</v>
      </c>
      <c r="E888" s="184"/>
      <c r="F888" s="246"/>
      <c r="G888" s="184"/>
      <c r="H888" s="246"/>
      <c r="I888" s="184"/>
      <c r="J888" s="246"/>
      <c r="K888" s="184"/>
      <c r="L888" s="246"/>
      <c r="M888" s="184">
        <v>43224</v>
      </c>
      <c r="N888" s="246">
        <v>15000</v>
      </c>
      <c r="O888" s="184">
        <v>43252</v>
      </c>
      <c r="P888" s="246">
        <v>15000</v>
      </c>
      <c r="Q888" s="230">
        <v>43286</v>
      </c>
      <c r="R888" s="246">
        <v>15000</v>
      </c>
      <c r="S888" s="230">
        <v>43321</v>
      </c>
      <c r="T888" s="246">
        <v>15000</v>
      </c>
      <c r="U888" s="184">
        <v>43350</v>
      </c>
      <c r="V888" s="246">
        <v>15000</v>
      </c>
      <c r="W888" s="184">
        <v>43377</v>
      </c>
      <c r="X888" s="246">
        <v>15000</v>
      </c>
      <c r="Y888" s="184">
        <v>43431</v>
      </c>
      <c r="Z888" s="246">
        <v>15000</v>
      </c>
      <c r="AA888" s="184">
        <v>43453</v>
      </c>
      <c r="AB888" s="246">
        <v>15000</v>
      </c>
      <c r="AC888" s="85">
        <f t="shared" si="29"/>
        <v>120000</v>
      </c>
      <c r="AD888" s="42"/>
      <c r="AE888" s="24"/>
      <c r="AF888" s="6">
        <f t="shared" si="30"/>
        <v>120000</v>
      </c>
      <c r="AG888" s="101"/>
      <c r="AH888" s="47"/>
      <c r="AI888" s="47"/>
      <c r="AJ888" s="47"/>
      <c r="AK888" s="47"/>
      <c r="AL888" s="47"/>
      <c r="AM888" s="47"/>
      <c r="AN888" s="47"/>
      <c r="AO888" s="47"/>
      <c r="AP888" s="47"/>
      <c r="AQ888" s="47"/>
      <c r="AR888" s="47"/>
      <c r="AS888" s="47"/>
      <c r="AT888" s="47"/>
      <c r="AU888" s="47"/>
      <c r="AV888" s="47"/>
      <c r="AW888" s="47"/>
      <c r="AX888" s="47"/>
      <c r="AY888" s="47"/>
      <c r="AZ888" s="47"/>
      <c r="BA888" s="47"/>
      <c r="BB888" s="47"/>
      <c r="BC888" s="47"/>
      <c r="BD888" s="47"/>
      <c r="BE888" s="47"/>
      <c r="BF888" s="47"/>
      <c r="BG888" s="47"/>
      <c r="BH888" s="47"/>
      <c r="BI888" s="47"/>
      <c r="BJ888" s="47"/>
      <c r="BK888" s="47"/>
      <c r="BL888" s="47"/>
      <c r="BM888" s="47"/>
      <c r="BN888" s="47"/>
      <c r="BO888" s="47"/>
      <c r="BP888" s="47"/>
      <c r="BQ888" s="47"/>
      <c r="BR888" s="47"/>
      <c r="BS888" s="47"/>
      <c r="BT888" s="47"/>
      <c r="BU888" s="47"/>
      <c r="BV888" s="47"/>
      <c r="BW888" s="47"/>
      <c r="BX888" s="47"/>
    </row>
    <row r="889" spans="1:76" s="59" customFormat="1" ht="17.25" customHeight="1" thickTop="1" thickBot="1" x14ac:dyDescent="0.35">
      <c r="A889" s="9"/>
      <c r="B889" s="28" t="s">
        <v>539</v>
      </c>
      <c r="C889" s="125"/>
      <c r="D889" s="28" t="s">
        <v>559</v>
      </c>
      <c r="E889" s="184">
        <v>43109</v>
      </c>
      <c r="F889" s="246">
        <v>15000</v>
      </c>
      <c r="G889" s="184">
        <v>43132</v>
      </c>
      <c r="H889" s="246">
        <v>15000</v>
      </c>
      <c r="I889" s="184">
        <v>43160</v>
      </c>
      <c r="J889" s="246">
        <v>15000</v>
      </c>
      <c r="K889" s="184">
        <v>43196</v>
      </c>
      <c r="L889" s="246">
        <v>15000</v>
      </c>
      <c r="M889" s="184">
        <v>43231</v>
      </c>
      <c r="N889" s="246">
        <v>15000</v>
      </c>
      <c r="O889" s="184">
        <v>43252</v>
      </c>
      <c r="P889" s="246">
        <v>15000</v>
      </c>
      <c r="Q889" s="230">
        <v>43286</v>
      </c>
      <c r="R889" s="246">
        <v>15000</v>
      </c>
      <c r="S889" s="230">
        <v>43321</v>
      </c>
      <c r="T889" s="246">
        <v>15000</v>
      </c>
      <c r="U889" s="184"/>
      <c r="V889" s="246"/>
      <c r="W889" s="184"/>
      <c r="X889" s="246"/>
      <c r="Y889" s="184"/>
      <c r="Z889" s="246"/>
      <c r="AA889" s="184"/>
      <c r="AB889" s="246"/>
      <c r="AC889" s="85">
        <f t="shared" si="29"/>
        <v>120000</v>
      </c>
      <c r="AD889" s="42"/>
      <c r="AE889" s="24"/>
      <c r="AF889" s="6">
        <f t="shared" si="30"/>
        <v>120000</v>
      </c>
      <c r="AG889" s="101"/>
      <c r="AH889" s="47"/>
      <c r="AI889" s="47"/>
      <c r="AJ889" s="47"/>
      <c r="AK889" s="47"/>
      <c r="AL889" s="47"/>
      <c r="AM889" s="47"/>
      <c r="AN889" s="47"/>
      <c r="AO889" s="47"/>
      <c r="AP889" s="47"/>
      <c r="AQ889" s="47"/>
      <c r="AR889" s="47"/>
      <c r="AS889" s="47"/>
      <c r="AT889" s="47"/>
      <c r="AU889" s="47"/>
      <c r="AV889" s="47"/>
      <c r="AW889" s="47"/>
      <c r="AX889" s="47"/>
      <c r="AY889" s="47"/>
      <c r="AZ889" s="47"/>
      <c r="BA889" s="47"/>
      <c r="BB889" s="47"/>
      <c r="BC889" s="47"/>
      <c r="BD889" s="47"/>
      <c r="BE889" s="47"/>
      <c r="BF889" s="47"/>
      <c r="BG889" s="47"/>
      <c r="BH889" s="47"/>
      <c r="BI889" s="47"/>
      <c r="BJ889" s="47"/>
      <c r="BK889" s="47"/>
      <c r="BL889" s="47"/>
      <c r="BM889" s="47"/>
      <c r="BN889" s="47"/>
      <c r="BO889" s="47"/>
      <c r="BP889" s="47"/>
      <c r="BQ889" s="47"/>
      <c r="BR889" s="47"/>
      <c r="BS889" s="47"/>
      <c r="BT889" s="47"/>
      <c r="BU889" s="47"/>
      <c r="BV889" s="47"/>
      <c r="BW889" s="47"/>
      <c r="BX889" s="47"/>
    </row>
    <row r="890" spans="1:76" s="59" customFormat="1" ht="17.25" customHeight="1" thickTop="1" thickBot="1" x14ac:dyDescent="0.35">
      <c r="A890" s="9"/>
      <c r="B890" s="28" t="s">
        <v>539</v>
      </c>
      <c r="C890" s="125"/>
      <c r="D890" s="28" t="s">
        <v>560</v>
      </c>
      <c r="E890" s="184">
        <v>43109</v>
      </c>
      <c r="F890" s="246">
        <v>15000</v>
      </c>
      <c r="G890" s="184">
        <v>43132</v>
      </c>
      <c r="H890" s="246">
        <v>15000</v>
      </c>
      <c r="I890" s="184"/>
      <c r="J890" s="246"/>
      <c r="K890" s="184"/>
      <c r="L890" s="246"/>
      <c r="M890" s="184"/>
      <c r="N890" s="246"/>
      <c r="O890" s="184"/>
      <c r="P890" s="246"/>
      <c r="Q890" s="230"/>
      <c r="R890" s="246"/>
      <c r="S890" s="230"/>
      <c r="T890" s="246"/>
      <c r="U890" s="184"/>
      <c r="V890" s="246"/>
      <c r="W890" s="184"/>
      <c r="X890" s="246"/>
      <c r="Y890" s="184"/>
      <c r="Z890" s="246"/>
      <c r="AA890" s="184"/>
      <c r="AB890" s="246"/>
      <c r="AC890" s="85">
        <f t="shared" si="29"/>
        <v>30000</v>
      </c>
      <c r="AD890" s="42"/>
      <c r="AE890" s="24"/>
      <c r="AF890" s="6">
        <f t="shared" si="30"/>
        <v>30000</v>
      </c>
      <c r="AG890" s="101"/>
      <c r="AH890" s="47"/>
      <c r="AI890" s="47"/>
      <c r="AJ890" s="47"/>
      <c r="AK890" s="47"/>
      <c r="AL890" s="47"/>
      <c r="AM890" s="47"/>
      <c r="AN890" s="47"/>
      <c r="AO890" s="47"/>
      <c r="AP890" s="47"/>
      <c r="AQ890" s="47"/>
      <c r="AR890" s="47"/>
      <c r="AS890" s="47"/>
      <c r="AT890" s="47"/>
      <c r="AU890" s="47"/>
      <c r="AV890" s="47"/>
      <c r="AW890" s="47"/>
      <c r="AX890" s="47"/>
      <c r="AY890" s="47"/>
      <c r="AZ890" s="47"/>
      <c r="BA890" s="47"/>
      <c r="BB890" s="47"/>
      <c r="BC890" s="47"/>
      <c r="BD890" s="47"/>
      <c r="BE890" s="47"/>
      <c r="BF890" s="47"/>
      <c r="BG890" s="47"/>
      <c r="BH890" s="47"/>
      <c r="BI890" s="47"/>
      <c r="BJ890" s="47"/>
      <c r="BK890" s="47"/>
      <c r="BL890" s="47"/>
      <c r="BM890" s="47"/>
      <c r="BN890" s="47"/>
      <c r="BO890" s="47"/>
      <c r="BP890" s="47"/>
      <c r="BQ890" s="47"/>
      <c r="BR890" s="47"/>
      <c r="BS890" s="47"/>
      <c r="BT890" s="47"/>
      <c r="BU890" s="47"/>
      <c r="BV890" s="47"/>
      <c r="BW890" s="47"/>
      <c r="BX890" s="47"/>
    </row>
    <row r="891" spans="1:76" s="59" customFormat="1" ht="17.25" customHeight="1" thickTop="1" thickBot="1" x14ac:dyDescent="0.35">
      <c r="A891" s="9"/>
      <c r="B891" s="28" t="s">
        <v>539</v>
      </c>
      <c r="C891" s="125"/>
      <c r="D891" s="28" t="s">
        <v>561</v>
      </c>
      <c r="E891" s="184">
        <v>43109</v>
      </c>
      <c r="F891" s="246">
        <v>15000</v>
      </c>
      <c r="G891" s="184">
        <v>43132</v>
      </c>
      <c r="H891" s="246">
        <v>15000</v>
      </c>
      <c r="I891" s="184">
        <v>43160</v>
      </c>
      <c r="J891" s="246">
        <v>15000</v>
      </c>
      <c r="K891" s="184">
        <v>43196</v>
      </c>
      <c r="L891" s="246">
        <v>15000</v>
      </c>
      <c r="M891" s="184">
        <v>43231</v>
      </c>
      <c r="N891" s="246">
        <v>15000</v>
      </c>
      <c r="O891" s="184">
        <v>43252</v>
      </c>
      <c r="P891" s="246">
        <v>15000</v>
      </c>
      <c r="Q891" s="230">
        <v>43291</v>
      </c>
      <c r="R891" s="246">
        <v>15000</v>
      </c>
      <c r="S891" s="230">
        <v>43321</v>
      </c>
      <c r="T891" s="246">
        <v>15000</v>
      </c>
      <c r="U891" s="184">
        <v>43350</v>
      </c>
      <c r="V891" s="246">
        <v>15000</v>
      </c>
      <c r="W891" s="184">
        <v>43377</v>
      </c>
      <c r="X891" s="246">
        <v>15000</v>
      </c>
      <c r="Y891" s="184">
        <v>43410</v>
      </c>
      <c r="Z891" s="246">
        <v>15000</v>
      </c>
      <c r="AA891" s="184">
        <v>43445</v>
      </c>
      <c r="AB891" s="246">
        <v>15000</v>
      </c>
      <c r="AC891" s="85">
        <f t="shared" si="29"/>
        <v>180000</v>
      </c>
      <c r="AD891" s="42"/>
      <c r="AE891" s="24"/>
      <c r="AF891" s="6">
        <f t="shared" si="30"/>
        <v>180000</v>
      </c>
      <c r="AG891" s="101"/>
      <c r="AH891" s="47"/>
      <c r="AI891" s="47"/>
      <c r="AJ891" s="47"/>
      <c r="AK891" s="47"/>
      <c r="AL891" s="47"/>
      <c r="AM891" s="47"/>
      <c r="AN891" s="47"/>
      <c r="AO891" s="47"/>
      <c r="AP891" s="47"/>
      <c r="AQ891" s="47"/>
      <c r="AR891" s="47"/>
      <c r="AS891" s="47"/>
      <c r="AT891" s="47"/>
      <c r="AU891" s="47"/>
      <c r="AV891" s="47"/>
      <c r="AW891" s="47"/>
      <c r="AX891" s="47"/>
      <c r="AY891" s="47"/>
      <c r="AZ891" s="47"/>
      <c r="BA891" s="47"/>
      <c r="BB891" s="47"/>
      <c r="BC891" s="47"/>
      <c r="BD891" s="47"/>
      <c r="BE891" s="47"/>
      <c r="BF891" s="47"/>
      <c r="BG891" s="47"/>
      <c r="BH891" s="47"/>
      <c r="BI891" s="47"/>
      <c r="BJ891" s="47"/>
      <c r="BK891" s="47"/>
      <c r="BL891" s="47"/>
      <c r="BM891" s="47"/>
      <c r="BN891" s="47"/>
      <c r="BO891" s="47"/>
      <c r="BP891" s="47"/>
      <c r="BQ891" s="47"/>
      <c r="BR891" s="47"/>
      <c r="BS891" s="47"/>
      <c r="BT891" s="47"/>
      <c r="BU891" s="47"/>
      <c r="BV891" s="47"/>
      <c r="BW891" s="47"/>
      <c r="BX891" s="47"/>
    </row>
    <row r="892" spans="1:76" s="59" customFormat="1" ht="17.25" customHeight="1" thickTop="1" thickBot="1" x14ac:dyDescent="0.35">
      <c r="A892" s="9"/>
      <c r="B892" s="28" t="s">
        <v>539</v>
      </c>
      <c r="C892" s="125"/>
      <c r="D892" s="28" t="s">
        <v>562</v>
      </c>
      <c r="E892" s="184"/>
      <c r="F892" s="246"/>
      <c r="G892" s="184"/>
      <c r="H892" s="246"/>
      <c r="I892" s="184">
        <v>43189</v>
      </c>
      <c r="J892" s="246">
        <v>15000</v>
      </c>
      <c r="K892" s="184"/>
      <c r="L892" s="246"/>
      <c r="M892" s="184"/>
      <c r="N892" s="246"/>
      <c r="O892" s="184"/>
      <c r="P892" s="246"/>
      <c r="Q892" s="230"/>
      <c r="R892" s="246"/>
      <c r="S892" s="230"/>
      <c r="T892" s="246"/>
      <c r="U892" s="184"/>
      <c r="V892" s="246"/>
      <c r="W892" s="184"/>
      <c r="X892" s="246"/>
      <c r="Y892" s="184"/>
      <c r="Z892" s="246"/>
      <c r="AA892" s="184"/>
      <c r="AB892" s="246"/>
      <c r="AC892" s="85">
        <f t="shared" si="29"/>
        <v>15000</v>
      </c>
      <c r="AD892" s="42"/>
      <c r="AE892" s="24"/>
      <c r="AF892" s="6">
        <f t="shared" si="30"/>
        <v>15000</v>
      </c>
      <c r="AG892" s="101"/>
      <c r="AH892" s="47"/>
      <c r="AI892" s="47"/>
      <c r="AJ892" s="47"/>
      <c r="AK892" s="47"/>
      <c r="AL892" s="47"/>
      <c r="AM892" s="47"/>
      <c r="AN892" s="47"/>
      <c r="AO892" s="47"/>
      <c r="AP892" s="47"/>
      <c r="AQ892" s="47"/>
      <c r="AR892" s="47"/>
      <c r="AS892" s="47"/>
      <c r="AT892" s="47"/>
      <c r="AU892" s="47"/>
      <c r="AV892" s="47"/>
      <c r="AW892" s="47"/>
      <c r="AX892" s="47"/>
      <c r="AY892" s="47"/>
      <c r="AZ892" s="47"/>
      <c r="BA892" s="47"/>
      <c r="BB892" s="47"/>
      <c r="BC892" s="47"/>
      <c r="BD892" s="47"/>
      <c r="BE892" s="47"/>
      <c r="BF892" s="47"/>
      <c r="BG892" s="47"/>
      <c r="BH892" s="47"/>
      <c r="BI892" s="47"/>
      <c r="BJ892" s="47"/>
      <c r="BK892" s="47"/>
      <c r="BL892" s="47"/>
      <c r="BM892" s="47"/>
      <c r="BN892" s="47"/>
      <c r="BO892" s="47"/>
      <c r="BP892" s="47"/>
      <c r="BQ892" s="47"/>
      <c r="BR892" s="47"/>
      <c r="BS892" s="47"/>
      <c r="BT892" s="47"/>
      <c r="BU892" s="47"/>
      <c r="BV892" s="47"/>
      <c r="BW892" s="47"/>
      <c r="BX892" s="47"/>
    </row>
    <row r="893" spans="1:76" s="59" customFormat="1" ht="17.25" customHeight="1" thickTop="1" thickBot="1" x14ac:dyDescent="0.35">
      <c r="A893" s="9"/>
      <c r="B893" s="28" t="s">
        <v>539</v>
      </c>
      <c r="C893" s="125"/>
      <c r="D893" s="28" t="s">
        <v>496</v>
      </c>
      <c r="E893" s="184"/>
      <c r="F893" s="246"/>
      <c r="G893" s="184"/>
      <c r="H893" s="246"/>
      <c r="I893" s="184"/>
      <c r="J893" s="246"/>
      <c r="K893" s="184"/>
      <c r="L893" s="246"/>
      <c r="M893" s="184"/>
      <c r="N893" s="246"/>
      <c r="O893" s="184">
        <v>43252</v>
      </c>
      <c r="P893" s="246">
        <v>15000</v>
      </c>
      <c r="Q893" s="230">
        <v>43291</v>
      </c>
      <c r="R893" s="246">
        <v>15000</v>
      </c>
      <c r="S893" s="230">
        <v>43321</v>
      </c>
      <c r="T893" s="246">
        <v>15000</v>
      </c>
      <c r="U893" s="184">
        <v>43350</v>
      </c>
      <c r="V893" s="246">
        <v>15000</v>
      </c>
      <c r="W893" s="184">
        <v>43377</v>
      </c>
      <c r="X893" s="246">
        <v>15000</v>
      </c>
      <c r="Y893" s="184">
        <v>43410</v>
      </c>
      <c r="Z893" s="246">
        <v>15000</v>
      </c>
      <c r="AA893" s="184">
        <v>43445</v>
      </c>
      <c r="AB893" s="246">
        <v>15000</v>
      </c>
      <c r="AC893" s="85">
        <f t="shared" si="29"/>
        <v>105000</v>
      </c>
      <c r="AD893" s="42"/>
      <c r="AE893" s="24"/>
      <c r="AF893" s="6">
        <f t="shared" si="30"/>
        <v>105000</v>
      </c>
      <c r="AG893" s="101"/>
      <c r="AH893" s="47"/>
      <c r="AI893" s="47"/>
      <c r="AJ893" s="47"/>
      <c r="AK893" s="47"/>
      <c r="AL893" s="47"/>
      <c r="AM893" s="47"/>
      <c r="AN893" s="47"/>
      <c r="AO893" s="47"/>
      <c r="AP893" s="47"/>
      <c r="AQ893" s="47"/>
      <c r="AR893" s="47"/>
      <c r="AS893" s="47"/>
      <c r="AT893" s="47"/>
      <c r="AU893" s="47"/>
      <c r="AV893" s="47"/>
      <c r="AW893" s="47"/>
      <c r="AX893" s="47"/>
      <c r="AY893" s="47"/>
      <c r="AZ893" s="47"/>
      <c r="BA893" s="47"/>
      <c r="BB893" s="47"/>
      <c r="BC893" s="47"/>
      <c r="BD893" s="47"/>
      <c r="BE893" s="47"/>
      <c r="BF893" s="47"/>
      <c r="BG893" s="47"/>
      <c r="BH893" s="47"/>
      <c r="BI893" s="47"/>
      <c r="BJ893" s="47"/>
      <c r="BK893" s="47"/>
      <c r="BL893" s="47"/>
      <c r="BM893" s="47"/>
      <c r="BN893" s="47"/>
      <c r="BO893" s="47"/>
      <c r="BP893" s="47"/>
      <c r="BQ893" s="47"/>
      <c r="BR893" s="47"/>
      <c r="BS893" s="47"/>
      <c r="BT893" s="47"/>
      <c r="BU893" s="47"/>
      <c r="BV893" s="47"/>
      <c r="BW893" s="47"/>
      <c r="BX893" s="47"/>
    </row>
    <row r="894" spans="1:76" s="59" customFormat="1" ht="17.25" customHeight="1" thickTop="1" thickBot="1" x14ac:dyDescent="0.35">
      <c r="A894" s="9"/>
      <c r="B894" s="28" t="s">
        <v>539</v>
      </c>
      <c r="C894" s="125"/>
      <c r="D894" s="28" t="s">
        <v>563</v>
      </c>
      <c r="E894" s="184">
        <v>43109</v>
      </c>
      <c r="F894" s="246">
        <v>15000</v>
      </c>
      <c r="G894" s="184">
        <v>43132</v>
      </c>
      <c r="H894" s="246">
        <v>15000</v>
      </c>
      <c r="I894" s="184">
        <v>43160</v>
      </c>
      <c r="J894" s="246">
        <v>15000</v>
      </c>
      <c r="K894" s="184">
        <v>43196</v>
      </c>
      <c r="L894" s="246">
        <v>15000</v>
      </c>
      <c r="M894" s="184"/>
      <c r="N894" s="246"/>
      <c r="O894" s="184"/>
      <c r="P894" s="246"/>
      <c r="Q894" s="230"/>
      <c r="R894" s="246"/>
      <c r="S894" s="230"/>
      <c r="T894" s="246"/>
      <c r="U894" s="184"/>
      <c r="V894" s="246"/>
      <c r="W894" s="184"/>
      <c r="X894" s="246"/>
      <c r="Y894" s="184"/>
      <c r="Z894" s="246"/>
      <c r="AA894" s="184"/>
      <c r="AB894" s="246"/>
      <c r="AC894" s="85">
        <f t="shared" si="29"/>
        <v>60000</v>
      </c>
      <c r="AD894" s="42"/>
      <c r="AE894" s="24"/>
      <c r="AF894" s="6">
        <f t="shared" si="30"/>
        <v>60000</v>
      </c>
      <c r="AG894" s="101"/>
      <c r="AH894" s="47"/>
      <c r="AI894" s="47"/>
      <c r="AJ894" s="47"/>
      <c r="AK894" s="47"/>
      <c r="AL894" s="47"/>
      <c r="AM894" s="47"/>
      <c r="AN894" s="47"/>
      <c r="AO894" s="47"/>
      <c r="AP894" s="47"/>
      <c r="AQ894" s="47"/>
      <c r="AR894" s="47"/>
      <c r="AS894" s="47"/>
      <c r="AT894" s="47"/>
      <c r="AU894" s="47"/>
      <c r="AV894" s="47"/>
      <c r="AW894" s="47"/>
      <c r="AX894" s="47"/>
      <c r="AY894" s="47"/>
      <c r="AZ894" s="47"/>
      <c r="BA894" s="47"/>
      <c r="BB894" s="47"/>
      <c r="BC894" s="47"/>
      <c r="BD894" s="47"/>
      <c r="BE894" s="47"/>
      <c r="BF894" s="47"/>
      <c r="BG894" s="47"/>
      <c r="BH894" s="47"/>
      <c r="BI894" s="47"/>
      <c r="BJ894" s="47"/>
      <c r="BK894" s="47"/>
      <c r="BL894" s="47"/>
      <c r="BM894" s="47"/>
      <c r="BN894" s="47"/>
      <c r="BO894" s="47"/>
      <c r="BP894" s="47"/>
      <c r="BQ894" s="47"/>
      <c r="BR894" s="47"/>
      <c r="BS894" s="47"/>
      <c r="BT894" s="47"/>
      <c r="BU894" s="47"/>
      <c r="BV894" s="47"/>
      <c r="BW894" s="47"/>
      <c r="BX894" s="47"/>
    </row>
    <row r="895" spans="1:76" s="59" customFormat="1" ht="17.25" customHeight="1" thickTop="1" thickBot="1" x14ac:dyDescent="0.35">
      <c r="A895" s="9"/>
      <c r="B895" s="28" t="s">
        <v>539</v>
      </c>
      <c r="C895" s="125"/>
      <c r="D895" s="28" t="s">
        <v>865</v>
      </c>
      <c r="E895" s="184"/>
      <c r="F895" s="246"/>
      <c r="G895" s="184"/>
      <c r="H895" s="246"/>
      <c r="I895" s="184"/>
      <c r="J895" s="246"/>
      <c r="K895" s="184"/>
      <c r="L895" s="246"/>
      <c r="M895" s="184"/>
      <c r="N895" s="246"/>
      <c r="O895" s="184"/>
      <c r="P895" s="246"/>
      <c r="Q895" s="230"/>
      <c r="R895" s="246"/>
      <c r="S895" s="230"/>
      <c r="T895" s="246"/>
      <c r="U895" s="184"/>
      <c r="V895" s="246"/>
      <c r="W895" s="184"/>
      <c r="X895" s="246"/>
      <c r="Y895" s="184"/>
      <c r="Z895" s="246"/>
      <c r="AA895" s="184">
        <v>43445</v>
      </c>
      <c r="AB895" s="246">
        <v>15000</v>
      </c>
      <c r="AC895" s="85">
        <f t="shared" si="29"/>
        <v>15000</v>
      </c>
      <c r="AD895" s="42"/>
      <c r="AE895" s="24"/>
      <c r="AF895" s="6">
        <f t="shared" si="30"/>
        <v>15000</v>
      </c>
      <c r="AG895" s="101"/>
      <c r="AH895" s="47"/>
      <c r="AI895" s="47"/>
      <c r="AJ895" s="47"/>
      <c r="AK895" s="47"/>
      <c r="AL895" s="47"/>
      <c r="AM895" s="47"/>
      <c r="AN895" s="47"/>
      <c r="AO895" s="47"/>
      <c r="AP895" s="47"/>
      <c r="AQ895" s="47"/>
      <c r="AR895" s="47"/>
      <c r="AS895" s="47"/>
      <c r="AT895" s="47"/>
      <c r="AU895" s="47"/>
      <c r="AV895" s="47"/>
      <c r="AW895" s="47"/>
      <c r="AX895" s="47"/>
      <c r="AY895" s="47"/>
      <c r="AZ895" s="47"/>
      <c r="BA895" s="47"/>
      <c r="BB895" s="47"/>
      <c r="BC895" s="47"/>
      <c r="BD895" s="47"/>
      <c r="BE895" s="47"/>
      <c r="BF895" s="47"/>
      <c r="BG895" s="47"/>
      <c r="BH895" s="47"/>
      <c r="BI895" s="47"/>
      <c r="BJ895" s="47"/>
      <c r="BK895" s="47"/>
      <c r="BL895" s="47"/>
      <c r="BM895" s="47"/>
      <c r="BN895" s="47"/>
      <c r="BO895" s="47"/>
      <c r="BP895" s="47"/>
      <c r="BQ895" s="47"/>
      <c r="BR895" s="47"/>
      <c r="BS895" s="47"/>
      <c r="BT895" s="47"/>
      <c r="BU895" s="47"/>
      <c r="BV895" s="47"/>
      <c r="BW895" s="47"/>
      <c r="BX895" s="47"/>
    </row>
    <row r="896" spans="1:76" s="59" customFormat="1" ht="17.25" customHeight="1" thickTop="1" thickBot="1" x14ac:dyDescent="0.35">
      <c r="A896" s="9"/>
      <c r="B896" s="28" t="s">
        <v>539</v>
      </c>
      <c r="C896" s="125"/>
      <c r="D896" s="28" t="s">
        <v>238</v>
      </c>
      <c r="E896" s="184">
        <v>43131</v>
      </c>
      <c r="F896" s="246">
        <v>15000</v>
      </c>
      <c r="G896" s="184">
        <v>43145</v>
      </c>
      <c r="H896" s="246">
        <v>15000</v>
      </c>
      <c r="I896" s="184">
        <v>43160</v>
      </c>
      <c r="J896" s="246">
        <v>15000</v>
      </c>
      <c r="K896" s="184">
        <v>43196</v>
      </c>
      <c r="L896" s="246">
        <v>15000</v>
      </c>
      <c r="M896" s="184">
        <v>43231</v>
      </c>
      <c r="N896" s="246">
        <v>15000</v>
      </c>
      <c r="O896" s="184">
        <v>43252</v>
      </c>
      <c r="P896" s="246">
        <v>15000</v>
      </c>
      <c r="Q896" s="230">
        <v>43291</v>
      </c>
      <c r="R896" s="246">
        <v>15000</v>
      </c>
      <c r="S896" s="230">
        <v>43321</v>
      </c>
      <c r="T896" s="246">
        <v>15000</v>
      </c>
      <c r="U896" s="184">
        <v>43350</v>
      </c>
      <c r="V896" s="246">
        <v>15000</v>
      </c>
      <c r="W896" s="184">
        <v>43377</v>
      </c>
      <c r="X896" s="246">
        <v>15000</v>
      </c>
      <c r="Y896" s="184">
        <v>43410</v>
      </c>
      <c r="Z896" s="246">
        <v>15000</v>
      </c>
      <c r="AA896" s="184">
        <v>43445</v>
      </c>
      <c r="AB896" s="246">
        <v>15000</v>
      </c>
      <c r="AC896" s="85">
        <f t="shared" si="29"/>
        <v>180000</v>
      </c>
      <c r="AD896" s="42"/>
      <c r="AE896" s="24"/>
      <c r="AF896" s="6">
        <f t="shared" si="30"/>
        <v>180000</v>
      </c>
      <c r="AG896" s="101"/>
      <c r="AH896" s="47"/>
      <c r="AI896" s="47"/>
      <c r="AJ896" s="47"/>
      <c r="AK896" s="47"/>
      <c r="AL896" s="47"/>
      <c r="AM896" s="47"/>
      <c r="AN896" s="47"/>
      <c r="AO896" s="47"/>
      <c r="AP896" s="47"/>
      <c r="AQ896" s="47"/>
      <c r="AR896" s="47"/>
      <c r="AS896" s="47"/>
      <c r="AT896" s="47"/>
      <c r="AU896" s="47"/>
      <c r="AV896" s="47"/>
      <c r="AW896" s="47"/>
      <c r="AX896" s="47"/>
      <c r="AY896" s="47"/>
      <c r="AZ896" s="47"/>
      <c r="BA896" s="47"/>
      <c r="BB896" s="47"/>
      <c r="BC896" s="47"/>
      <c r="BD896" s="47"/>
      <c r="BE896" s="47"/>
      <c r="BF896" s="47"/>
      <c r="BG896" s="47"/>
      <c r="BH896" s="47"/>
      <c r="BI896" s="47"/>
      <c r="BJ896" s="47"/>
      <c r="BK896" s="47"/>
      <c r="BL896" s="47"/>
      <c r="BM896" s="47"/>
      <c r="BN896" s="47"/>
      <c r="BO896" s="47"/>
      <c r="BP896" s="47"/>
      <c r="BQ896" s="47"/>
      <c r="BR896" s="47"/>
      <c r="BS896" s="47"/>
      <c r="BT896" s="47"/>
      <c r="BU896" s="47"/>
      <c r="BV896" s="47"/>
      <c r="BW896" s="47"/>
      <c r="BX896" s="47"/>
    </row>
    <row r="897" spans="1:76" s="59" customFormat="1" ht="17.25" customHeight="1" thickTop="1" thickBot="1" x14ac:dyDescent="0.35">
      <c r="A897" s="9"/>
      <c r="B897" s="28" t="s">
        <v>539</v>
      </c>
      <c r="C897" s="125"/>
      <c r="D897" s="28" t="s">
        <v>803</v>
      </c>
      <c r="E897" s="184"/>
      <c r="F897" s="246"/>
      <c r="G897" s="184"/>
      <c r="H897" s="246"/>
      <c r="I897" s="184"/>
      <c r="J897" s="246"/>
      <c r="K897" s="184"/>
      <c r="L897" s="246"/>
      <c r="M897" s="184"/>
      <c r="N897" s="246"/>
      <c r="O897" s="184"/>
      <c r="P897" s="246"/>
      <c r="Q897" s="230"/>
      <c r="R897" s="246"/>
      <c r="S897" s="230"/>
      <c r="T897" s="246"/>
      <c r="U897" s="184"/>
      <c r="V897" s="246"/>
      <c r="W897" s="184">
        <v>43375</v>
      </c>
      <c r="X897" s="246">
        <v>15000</v>
      </c>
      <c r="Y897" s="184">
        <v>43410</v>
      </c>
      <c r="Z897" s="246">
        <v>15000</v>
      </c>
      <c r="AA897" s="184">
        <v>43445</v>
      </c>
      <c r="AB897" s="246">
        <v>15000</v>
      </c>
      <c r="AC897" s="85">
        <f t="shared" si="29"/>
        <v>45000</v>
      </c>
      <c r="AD897" s="42"/>
      <c r="AE897" s="24"/>
      <c r="AF897" s="6">
        <f t="shared" si="30"/>
        <v>45000</v>
      </c>
      <c r="AG897" s="101"/>
      <c r="AH897" s="47"/>
      <c r="AI897" s="47"/>
      <c r="AJ897" s="47"/>
      <c r="AK897" s="47"/>
      <c r="AL897" s="47"/>
      <c r="AM897" s="47"/>
      <c r="AN897" s="47"/>
      <c r="AO897" s="47"/>
      <c r="AP897" s="47"/>
      <c r="AQ897" s="47"/>
      <c r="AR897" s="47"/>
      <c r="AS897" s="47"/>
      <c r="AT897" s="47"/>
      <c r="AU897" s="47"/>
      <c r="AV897" s="47"/>
      <c r="AW897" s="47"/>
      <c r="AX897" s="47"/>
      <c r="AY897" s="47"/>
      <c r="AZ897" s="47"/>
      <c r="BA897" s="47"/>
      <c r="BB897" s="47"/>
      <c r="BC897" s="47"/>
      <c r="BD897" s="47"/>
      <c r="BE897" s="47"/>
      <c r="BF897" s="47"/>
      <c r="BG897" s="47"/>
      <c r="BH897" s="47"/>
      <c r="BI897" s="47"/>
      <c r="BJ897" s="47"/>
      <c r="BK897" s="47"/>
      <c r="BL897" s="47"/>
      <c r="BM897" s="47"/>
      <c r="BN897" s="47"/>
      <c r="BO897" s="47"/>
      <c r="BP897" s="47"/>
      <c r="BQ897" s="47"/>
      <c r="BR897" s="47"/>
      <c r="BS897" s="47"/>
      <c r="BT897" s="47"/>
      <c r="BU897" s="47"/>
      <c r="BV897" s="47"/>
      <c r="BW897" s="47"/>
      <c r="BX897" s="47"/>
    </row>
    <row r="898" spans="1:76" s="59" customFormat="1" ht="17.25" customHeight="1" thickTop="1" thickBot="1" x14ac:dyDescent="0.35">
      <c r="A898" s="9"/>
      <c r="B898" s="28" t="s">
        <v>539</v>
      </c>
      <c r="C898" s="125"/>
      <c r="D898" s="28" t="s">
        <v>105</v>
      </c>
      <c r="E898" s="184">
        <v>43109</v>
      </c>
      <c r="F898" s="246">
        <v>15000</v>
      </c>
      <c r="G898" s="184">
        <v>43132</v>
      </c>
      <c r="H898" s="246">
        <v>15000</v>
      </c>
      <c r="I898" s="184">
        <v>43160</v>
      </c>
      <c r="J898" s="246">
        <v>15000</v>
      </c>
      <c r="K898" s="184">
        <v>43196</v>
      </c>
      <c r="L898" s="246">
        <v>15000</v>
      </c>
      <c r="M898" s="184">
        <v>43231</v>
      </c>
      <c r="N898" s="246">
        <v>15000</v>
      </c>
      <c r="O898" s="184">
        <v>43252</v>
      </c>
      <c r="P898" s="246">
        <v>15000</v>
      </c>
      <c r="Q898" s="230">
        <v>43291</v>
      </c>
      <c r="R898" s="246">
        <v>15000</v>
      </c>
      <c r="S898" s="230">
        <v>43321</v>
      </c>
      <c r="T898" s="246">
        <v>15000</v>
      </c>
      <c r="U898" s="184">
        <v>43350</v>
      </c>
      <c r="V898" s="246">
        <v>15000</v>
      </c>
      <c r="W898" s="184">
        <v>43377</v>
      </c>
      <c r="X898" s="246">
        <v>15000</v>
      </c>
      <c r="Y898" s="184">
        <v>43410</v>
      </c>
      <c r="Z898" s="246">
        <v>15000</v>
      </c>
      <c r="AA898" s="184">
        <v>43451</v>
      </c>
      <c r="AB898" s="246">
        <v>15000</v>
      </c>
      <c r="AC898" s="85">
        <f t="shared" si="29"/>
        <v>180000</v>
      </c>
      <c r="AD898" s="42"/>
      <c r="AE898" s="24"/>
      <c r="AF898" s="6">
        <f t="shared" si="30"/>
        <v>180000</v>
      </c>
      <c r="AG898" s="101"/>
      <c r="AH898" s="47"/>
      <c r="AI898" s="47"/>
      <c r="AJ898" s="47"/>
      <c r="AK898" s="47"/>
      <c r="AL898" s="47"/>
      <c r="AM898" s="47"/>
      <c r="AN898" s="47"/>
      <c r="AO898" s="47"/>
      <c r="AP898" s="47"/>
      <c r="AQ898" s="47"/>
      <c r="AR898" s="47"/>
      <c r="AS898" s="47"/>
      <c r="AT898" s="47"/>
      <c r="AU898" s="47"/>
      <c r="AV898" s="47"/>
      <c r="AW898" s="47"/>
      <c r="AX898" s="47"/>
      <c r="AY898" s="47"/>
      <c r="AZ898" s="47"/>
      <c r="BA898" s="47"/>
      <c r="BB898" s="47"/>
      <c r="BC898" s="47"/>
      <c r="BD898" s="47"/>
      <c r="BE898" s="47"/>
      <c r="BF898" s="47"/>
      <c r="BG898" s="47"/>
      <c r="BH898" s="47"/>
      <c r="BI898" s="47"/>
      <c r="BJ898" s="47"/>
      <c r="BK898" s="47"/>
      <c r="BL898" s="47"/>
      <c r="BM898" s="47"/>
      <c r="BN898" s="47"/>
      <c r="BO898" s="47"/>
      <c r="BP898" s="47"/>
      <c r="BQ898" s="47"/>
      <c r="BR898" s="47"/>
      <c r="BS898" s="47"/>
      <c r="BT898" s="47"/>
      <c r="BU898" s="47"/>
      <c r="BV898" s="47"/>
      <c r="BW898" s="47"/>
      <c r="BX898" s="47"/>
    </row>
    <row r="899" spans="1:76" s="59" customFormat="1" ht="17.25" customHeight="1" thickTop="1" thickBot="1" x14ac:dyDescent="0.35">
      <c r="A899" s="9"/>
      <c r="B899" s="28" t="s">
        <v>539</v>
      </c>
      <c r="C899" s="125"/>
      <c r="D899" s="28" t="s">
        <v>390</v>
      </c>
      <c r="E899" s="184"/>
      <c r="F899" s="246"/>
      <c r="G899" s="184"/>
      <c r="H899" s="246"/>
      <c r="I899" s="184"/>
      <c r="J899" s="246"/>
      <c r="K899" s="184"/>
      <c r="L899" s="246"/>
      <c r="M899" s="184"/>
      <c r="N899" s="246"/>
      <c r="O899" s="184"/>
      <c r="P899" s="246"/>
      <c r="Q899" s="230">
        <v>43299</v>
      </c>
      <c r="R899" s="246">
        <v>15000</v>
      </c>
      <c r="S899" s="230">
        <v>43321</v>
      </c>
      <c r="T899" s="246">
        <v>15000</v>
      </c>
      <c r="U899" s="184">
        <v>43350</v>
      </c>
      <c r="V899" s="246">
        <v>15000</v>
      </c>
      <c r="W899" s="184">
        <v>43377</v>
      </c>
      <c r="X899" s="246">
        <v>15000</v>
      </c>
      <c r="Y899" s="184">
        <v>43410</v>
      </c>
      <c r="Z899" s="246">
        <v>15000</v>
      </c>
      <c r="AA899" s="184">
        <v>43445</v>
      </c>
      <c r="AB899" s="246">
        <v>15000</v>
      </c>
      <c r="AC899" s="85">
        <f t="shared" si="29"/>
        <v>90000</v>
      </c>
      <c r="AD899" s="42"/>
      <c r="AE899" s="24"/>
      <c r="AF899" s="6">
        <f t="shared" si="30"/>
        <v>90000</v>
      </c>
      <c r="AG899" s="101"/>
      <c r="AH899" s="47"/>
      <c r="AI899" s="47"/>
      <c r="AJ899" s="47"/>
      <c r="AK899" s="47"/>
      <c r="AL899" s="47"/>
      <c r="AM899" s="47"/>
      <c r="AN899" s="47"/>
      <c r="AO899" s="47"/>
      <c r="AP899" s="47"/>
      <c r="AQ899" s="47"/>
      <c r="AR899" s="47"/>
      <c r="AS899" s="47"/>
      <c r="AT899" s="47"/>
      <c r="AU899" s="47"/>
      <c r="AV899" s="47"/>
      <c r="AW899" s="47"/>
      <c r="AX899" s="47"/>
      <c r="AY899" s="47"/>
      <c r="AZ899" s="47"/>
      <c r="BA899" s="47"/>
      <c r="BB899" s="47"/>
      <c r="BC899" s="47"/>
      <c r="BD899" s="47"/>
      <c r="BE899" s="47"/>
      <c r="BF899" s="47"/>
      <c r="BG899" s="47"/>
      <c r="BH899" s="47"/>
      <c r="BI899" s="47"/>
      <c r="BJ899" s="47"/>
      <c r="BK899" s="47"/>
      <c r="BL899" s="47"/>
      <c r="BM899" s="47"/>
      <c r="BN899" s="47"/>
      <c r="BO899" s="47"/>
      <c r="BP899" s="47"/>
      <c r="BQ899" s="47"/>
      <c r="BR899" s="47"/>
      <c r="BS899" s="47"/>
      <c r="BT899" s="47"/>
      <c r="BU899" s="47"/>
      <c r="BV899" s="47"/>
      <c r="BW899" s="47"/>
      <c r="BX899" s="47"/>
    </row>
    <row r="900" spans="1:76" s="59" customFormat="1" ht="17.25" customHeight="1" thickTop="1" thickBot="1" x14ac:dyDescent="0.35">
      <c r="A900" s="9"/>
      <c r="B900" s="28" t="s">
        <v>539</v>
      </c>
      <c r="C900" s="125"/>
      <c r="D900" s="28" t="s">
        <v>240</v>
      </c>
      <c r="E900" s="184">
        <v>43109</v>
      </c>
      <c r="F900" s="246">
        <v>15000</v>
      </c>
      <c r="G900" s="184">
        <v>43132</v>
      </c>
      <c r="H900" s="246">
        <v>15000</v>
      </c>
      <c r="I900" s="184">
        <v>43160</v>
      </c>
      <c r="J900" s="246">
        <v>15000</v>
      </c>
      <c r="K900" s="184">
        <v>43196</v>
      </c>
      <c r="L900" s="246">
        <v>15000</v>
      </c>
      <c r="M900" s="184">
        <v>43231</v>
      </c>
      <c r="N900" s="246">
        <v>15000</v>
      </c>
      <c r="O900" s="184">
        <v>43252</v>
      </c>
      <c r="P900" s="246">
        <v>15000</v>
      </c>
      <c r="Q900" s="230">
        <v>43286</v>
      </c>
      <c r="R900" s="246">
        <v>15000</v>
      </c>
      <c r="S900" s="230">
        <v>43321</v>
      </c>
      <c r="T900" s="246">
        <v>15000</v>
      </c>
      <c r="U900" s="184"/>
      <c r="V900" s="246"/>
      <c r="W900" s="184"/>
      <c r="X900" s="246"/>
      <c r="Y900" s="184"/>
      <c r="Z900" s="246"/>
      <c r="AA900" s="184"/>
      <c r="AB900" s="246"/>
      <c r="AC900" s="85">
        <f t="shared" si="29"/>
        <v>120000</v>
      </c>
      <c r="AD900" s="42"/>
      <c r="AE900" s="24"/>
      <c r="AF900" s="6">
        <f t="shared" si="30"/>
        <v>120000</v>
      </c>
      <c r="AG900" s="101"/>
      <c r="AH900" s="47"/>
      <c r="AI900" s="47"/>
      <c r="AJ900" s="47"/>
      <c r="AK900" s="47"/>
      <c r="AL900" s="47"/>
      <c r="AM900" s="47"/>
      <c r="AN900" s="47"/>
      <c r="AO900" s="47"/>
      <c r="AP900" s="47"/>
      <c r="AQ900" s="47"/>
      <c r="AR900" s="47"/>
      <c r="AS900" s="47"/>
      <c r="AT900" s="47"/>
      <c r="AU900" s="47"/>
      <c r="AV900" s="47"/>
      <c r="AW900" s="47"/>
      <c r="AX900" s="47"/>
      <c r="AY900" s="47"/>
      <c r="AZ900" s="47"/>
      <c r="BA900" s="47"/>
      <c r="BB900" s="47"/>
      <c r="BC900" s="47"/>
      <c r="BD900" s="47"/>
      <c r="BE900" s="47"/>
      <c r="BF900" s="47"/>
      <c r="BG900" s="47"/>
      <c r="BH900" s="47"/>
      <c r="BI900" s="47"/>
      <c r="BJ900" s="47"/>
      <c r="BK900" s="47"/>
      <c r="BL900" s="47"/>
      <c r="BM900" s="47"/>
      <c r="BN900" s="47"/>
      <c r="BO900" s="47"/>
      <c r="BP900" s="47"/>
      <c r="BQ900" s="47"/>
      <c r="BR900" s="47"/>
      <c r="BS900" s="47"/>
      <c r="BT900" s="47"/>
      <c r="BU900" s="47"/>
      <c r="BV900" s="47"/>
      <c r="BW900" s="47"/>
      <c r="BX900" s="47"/>
    </row>
    <row r="901" spans="1:76" s="59" customFormat="1" ht="17.25" customHeight="1" thickTop="1" thickBot="1" x14ac:dyDescent="0.35">
      <c r="A901" s="9"/>
      <c r="B901" s="28" t="s">
        <v>539</v>
      </c>
      <c r="C901" s="125"/>
      <c r="D901" s="28" t="s">
        <v>786</v>
      </c>
      <c r="E901" s="184"/>
      <c r="F901" s="246"/>
      <c r="G901" s="184"/>
      <c r="H901" s="246"/>
      <c r="I901" s="184"/>
      <c r="J901" s="246"/>
      <c r="K901" s="184"/>
      <c r="L901" s="246"/>
      <c r="M901" s="184"/>
      <c r="N901" s="246"/>
      <c r="O901" s="184"/>
      <c r="P901" s="246"/>
      <c r="Q901" s="230"/>
      <c r="R901" s="246"/>
      <c r="S901" s="230"/>
      <c r="T901" s="246"/>
      <c r="U901" s="184"/>
      <c r="V901" s="246"/>
      <c r="W901" s="184"/>
      <c r="X901" s="246"/>
      <c r="Y901" s="184">
        <v>43434</v>
      </c>
      <c r="Z901" s="246">
        <v>15000</v>
      </c>
      <c r="AA901" s="184">
        <v>43453</v>
      </c>
      <c r="AB901" s="246">
        <v>15000</v>
      </c>
      <c r="AC901" s="85">
        <f t="shared" si="29"/>
        <v>30000</v>
      </c>
      <c r="AD901" s="42"/>
      <c r="AE901" s="24"/>
      <c r="AF901" s="6">
        <f t="shared" si="30"/>
        <v>30000</v>
      </c>
      <c r="AG901" s="101"/>
      <c r="AH901" s="47"/>
      <c r="AI901" s="47"/>
      <c r="AJ901" s="47"/>
      <c r="AK901" s="47"/>
      <c r="AL901" s="47"/>
      <c r="AM901" s="47"/>
      <c r="AN901" s="47"/>
      <c r="AO901" s="47"/>
      <c r="AP901" s="47"/>
      <c r="AQ901" s="47"/>
      <c r="AR901" s="47"/>
      <c r="AS901" s="47"/>
      <c r="AT901" s="47"/>
      <c r="AU901" s="47"/>
      <c r="AV901" s="47"/>
      <c r="AW901" s="47"/>
      <c r="AX901" s="47"/>
      <c r="AY901" s="47"/>
      <c r="AZ901" s="47"/>
      <c r="BA901" s="47"/>
      <c r="BB901" s="47"/>
      <c r="BC901" s="47"/>
      <c r="BD901" s="47"/>
      <c r="BE901" s="47"/>
      <c r="BF901" s="47"/>
      <c r="BG901" s="47"/>
      <c r="BH901" s="47"/>
      <c r="BI901" s="47"/>
      <c r="BJ901" s="47"/>
      <c r="BK901" s="47"/>
      <c r="BL901" s="47"/>
      <c r="BM901" s="47"/>
      <c r="BN901" s="47"/>
      <c r="BO901" s="47"/>
      <c r="BP901" s="47"/>
      <c r="BQ901" s="47"/>
      <c r="BR901" s="47"/>
      <c r="BS901" s="47"/>
      <c r="BT901" s="47"/>
      <c r="BU901" s="47"/>
      <c r="BV901" s="47"/>
      <c r="BW901" s="47"/>
      <c r="BX901" s="47"/>
    </row>
    <row r="902" spans="1:76" s="59" customFormat="1" ht="17.25" customHeight="1" thickTop="1" thickBot="1" x14ac:dyDescent="0.35">
      <c r="A902" s="9"/>
      <c r="B902" s="28" t="s">
        <v>539</v>
      </c>
      <c r="C902" s="125"/>
      <c r="D902" s="28" t="s">
        <v>564</v>
      </c>
      <c r="E902" s="184">
        <v>43109</v>
      </c>
      <c r="F902" s="246">
        <v>15000</v>
      </c>
      <c r="G902" s="184"/>
      <c r="H902" s="246"/>
      <c r="I902" s="184"/>
      <c r="J902" s="246"/>
      <c r="K902" s="184"/>
      <c r="L902" s="246"/>
      <c r="M902" s="184"/>
      <c r="N902" s="246"/>
      <c r="O902" s="184"/>
      <c r="P902" s="246"/>
      <c r="Q902" s="230"/>
      <c r="R902" s="246"/>
      <c r="S902" s="230"/>
      <c r="T902" s="246"/>
      <c r="U902" s="184"/>
      <c r="V902" s="246"/>
      <c r="W902" s="184"/>
      <c r="X902" s="246"/>
      <c r="Y902" s="184"/>
      <c r="Z902" s="246"/>
      <c r="AA902" s="184"/>
      <c r="AB902" s="246"/>
      <c r="AC902" s="85">
        <f t="shared" si="29"/>
        <v>15000</v>
      </c>
      <c r="AD902" s="42"/>
      <c r="AE902" s="24"/>
      <c r="AF902" s="6">
        <f t="shared" si="30"/>
        <v>15000</v>
      </c>
      <c r="AG902" s="101"/>
      <c r="AH902" s="47"/>
      <c r="AI902" s="47"/>
      <c r="AJ902" s="47"/>
      <c r="AK902" s="47"/>
      <c r="AL902" s="47"/>
      <c r="AM902" s="47"/>
      <c r="AN902" s="47"/>
      <c r="AO902" s="47"/>
      <c r="AP902" s="47"/>
      <c r="AQ902" s="47"/>
      <c r="AR902" s="47"/>
      <c r="AS902" s="47"/>
      <c r="AT902" s="47"/>
      <c r="AU902" s="47"/>
      <c r="AV902" s="47"/>
      <c r="AW902" s="47"/>
      <c r="AX902" s="47"/>
      <c r="AY902" s="47"/>
      <c r="AZ902" s="47"/>
      <c r="BA902" s="47"/>
      <c r="BB902" s="47"/>
      <c r="BC902" s="47"/>
      <c r="BD902" s="47"/>
      <c r="BE902" s="47"/>
      <c r="BF902" s="47"/>
      <c r="BG902" s="47"/>
      <c r="BH902" s="47"/>
      <c r="BI902" s="47"/>
      <c r="BJ902" s="47"/>
      <c r="BK902" s="47"/>
      <c r="BL902" s="47"/>
      <c r="BM902" s="47"/>
      <c r="BN902" s="47"/>
      <c r="BO902" s="47"/>
      <c r="BP902" s="47"/>
      <c r="BQ902" s="47"/>
      <c r="BR902" s="47"/>
      <c r="BS902" s="47"/>
      <c r="BT902" s="47"/>
      <c r="BU902" s="47"/>
      <c r="BV902" s="47"/>
      <c r="BW902" s="47"/>
      <c r="BX902" s="47"/>
    </row>
    <row r="903" spans="1:76" s="59" customFormat="1" ht="17.25" customHeight="1" thickTop="1" thickBot="1" x14ac:dyDescent="0.35">
      <c r="A903" s="9"/>
      <c r="B903" s="28" t="s">
        <v>539</v>
      </c>
      <c r="C903" s="125"/>
      <c r="D903" s="28" t="s">
        <v>565</v>
      </c>
      <c r="E903" s="184"/>
      <c r="F903" s="246"/>
      <c r="G903" s="184"/>
      <c r="H903" s="246"/>
      <c r="I903" s="184"/>
      <c r="J903" s="246"/>
      <c r="K903" s="184">
        <v>43210</v>
      </c>
      <c r="L903" s="246">
        <v>15000</v>
      </c>
      <c r="M903" s="184"/>
      <c r="N903" s="246"/>
      <c r="O903" s="184"/>
      <c r="P903" s="246"/>
      <c r="Q903" s="230"/>
      <c r="R903" s="246"/>
      <c r="S903" s="230"/>
      <c r="T903" s="246"/>
      <c r="U903" s="184"/>
      <c r="V903" s="246"/>
      <c r="W903" s="184"/>
      <c r="X903" s="246"/>
      <c r="Y903" s="184"/>
      <c r="Z903" s="246"/>
      <c r="AA903" s="184"/>
      <c r="AB903" s="246"/>
      <c r="AC903" s="85">
        <f t="shared" si="29"/>
        <v>15000</v>
      </c>
      <c r="AD903" s="42"/>
      <c r="AE903" s="24"/>
      <c r="AF903" s="6">
        <f t="shared" si="30"/>
        <v>15000</v>
      </c>
      <c r="AG903" s="101"/>
      <c r="AH903" s="47"/>
      <c r="AI903" s="47"/>
      <c r="AJ903" s="47"/>
      <c r="AK903" s="47"/>
      <c r="AL903" s="47"/>
      <c r="AM903" s="47"/>
      <c r="AN903" s="47"/>
      <c r="AO903" s="47"/>
      <c r="AP903" s="47"/>
      <c r="AQ903" s="47"/>
      <c r="AR903" s="47"/>
      <c r="AS903" s="47"/>
      <c r="AT903" s="47"/>
      <c r="AU903" s="47"/>
      <c r="AV903" s="47"/>
      <c r="AW903" s="47"/>
      <c r="AX903" s="47"/>
      <c r="AY903" s="47"/>
      <c r="AZ903" s="47"/>
      <c r="BA903" s="47"/>
      <c r="BB903" s="47"/>
      <c r="BC903" s="47"/>
      <c r="BD903" s="47"/>
      <c r="BE903" s="47"/>
      <c r="BF903" s="47"/>
      <c r="BG903" s="47"/>
      <c r="BH903" s="47"/>
      <c r="BI903" s="47"/>
      <c r="BJ903" s="47"/>
      <c r="BK903" s="47"/>
      <c r="BL903" s="47"/>
      <c r="BM903" s="47"/>
      <c r="BN903" s="47"/>
      <c r="BO903" s="47"/>
      <c r="BP903" s="47"/>
      <c r="BQ903" s="47"/>
      <c r="BR903" s="47"/>
      <c r="BS903" s="47"/>
      <c r="BT903" s="47"/>
      <c r="BU903" s="47"/>
      <c r="BV903" s="47"/>
      <c r="BW903" s="47"/>
      <c r="BX903" s="47"/>
    </row>
    <row r="904" spans="1:76" s="59" customFormat="1" ht="17.25" customHeight="1" thickTop="1" thickBot="1" x14ac:dyDescent="0.35">
      <c r="A904" s="9"/>
      <c r="B904" s="28" t="s">
        <v>539</v>
      </c>
      <c r="C904" s="125"/>
      <c r="D904" s="28" t="s">
        <v>102</v>
      </c>
      <c r="E904" s="184">
        <v>43129</v>
      </c>
      <c r="F904" s="246">
        <v>15000</v>
      </c>
      <c r="G904" s="184">
        <v>43145</v>
      </c>
      <c r="H904" s="246">
        <v>15000</v>
      </c>
      <c r="I904" s="184">
        <v>43160</v>
      </c>
      <c r="J904" s="246">
        <v>15000</v>
      </c>
      <c r="K904" s="184">
        <v>43196</v>
      </c>
      <c r="L904" s="246">
        <v>15000</v>
      </c>
      <c r="M904" s="184">
        <v>43231</v>
      </c>
      <c r="N904" s="246">
        <v>15000</v>
      </c>
      <c r="O904" s="184">
        <v>43252</v>
      </c>
      <c r="P904" s="246">
        <v>15000</v>
      </c>
      <c r="Q904" s="230">
        <v>43291</v>
      </c>
      <c r="R904" s="246">
        <v>15000</v>
      </c>
      <c r="S904" s="230">
        <v>43321</v>
      </c>
      <c r="T904" s="246">
        <v>15000</v>
      </c>
      <c r="U904" s="184"/>
      <c r="V904" s="246"/>
      <c r="W904" s="184"/>
      <c r="X904" s="246"/>
      <c r="Y904" s="184"/>
      <c r="Z904" s="246"/>
      <c r="AA904" s="184"/>
      <c r="AB904" s="246"/>
      <c r="AC904" s="85">
        <f t="shared" si="29"/>
        <v>120000</v>
      </c>
      <c r="AD904" s="42"/>
      <c r="AE904" s="24"/>
      <c r="AF904" s="6">
        <f t="shared" si="30"/>
        <v>120000</v>
      </c>
      <c r="AG904" s="101"/>
      <c r="AH904" s="47"/>
      <c r="AI904" s="47"/>
      <c r="AJ904" s="47"/>
      <c r="AK904" s="47"/>
      <c r="AL904" s="47"/>
      <c r="AM904" s="47"/>
      <c r="AN904" s="47"/>
      <c r="AO904" s="47"/>
      <c r="AP904" s="47"/>
      <c r="AQ904" s="47"/>
      <c r="AR904" s="47"/>
      <c r="AS904" s="47"/>
      <c r="AT904" s="47"/>
      <c r="AU904" s="47"/>
      <c r="AV904" s="47"/>
      <c r="AW904" s="47"/>
      <c r="AX904" s="47"/>
      <c r="AY904" s="47"/>
      <c r="AZ904" s="47"/>
      <c r="BA904" s="47"/>
      <c r="BB904" s="47"/>
      <c r="BC904" s="47"/>
      <c r="BD904" s="47"/>
      <c r="BE904" s="47"/>
      <c r="BF904" s="47"/>
      <c r="BG904" s="47"/>
      <c r="BH904" s="47"/>
      <c r="BI904" s="47"/>
      <c r="BJ904" s="47"/>
      <c r="BK904" s="47"/>
      <c r="BL904" s="47"/>
      <c r="BM904" s="47"/>
      <c r="BN904" s="47"/>
      <c r="BO904" s="47"/>
      <c r="BP904" s="47"/>
      <c r="BQ904" s="47"/>
      <c r="BR904" s="47"/>
      <c r="BS904" s="47"/>
      <c r="BT904" s="47"/>
      <c r="BU904" s="47"/>
      <c r="BV904" s="47"/>
      <c r="BW904" s="47"/>
      <c r="BX904" s="47"/>
    </row>
    <row r="905" spans="1:76" s="59" customFormat="1" ht="17.25" customHeight="1" thickTop="1" thickBot="1" x14ac:dyDescent="0.35">
      <c r="A905" s="9"/>
      <c r="B905" s="28" t="s">
        <v>539</v>
      </c>
      <c r="C905" s="21"/>
      <c r="D905" s="20" t="s">
        <v>866</v>
      </c>
      <c r="E905" s="184"/>
      <c r="F905" s="170"/>
      <c r="G905" s="184"/>
      <c r="H905" s="32"/>
      <c r="I905" s="184"/>
      <c r="J905" s="110"/>
      <c r="K905" s="230"/>
      <c r="L905" s="32"/>
      <c r="M905" s="184"/>
      <c r="N905" s="32"/>
      <c r="O905" s="32"/>
      <c r="P905" s="113"/>
      <c r="Q905" s="230"/>
      <c r="R905" s="114"/>
      <c r="S905" s="230"/>
      <c r="T905" s="246"/>
      <c r="U905" s="109"/>
      <c r="V905" s="130"/>
      <c r="W905" s="31"/>
      <c r="X905" s="130"/>
      <c r="Y905" s="184">
        <v>43432</v>
      </c>
      <c r="Z905" s="246">
        <v>15000</v>
      </c>
      <c r="AA905" s="130"/>
      <c r="AB905" s="130"/>
      <c r="AC905" s="85">
        <f t="shared" si="29"/>
        <v>15000</v>
      </c>
      <c r="AD905" s="42"/>
      <c r="AE905" s="24"/>
      <c r="AF905" s="6">
        <f t="shared" si="30"/>
        <v>15000</v>
      </c>
      <c r="AG905" s="101"/>
      <c r="AH905" s="47"/>
      <c r="AI905" s="47"/>
      <c r="AJ905" s="47"/>
      <c r="AK905" s="47"/>
      <c r="AL905" s="47"/>
      <c r="AM905" s="47"/>
      <c r="AN905" s="47"/>
      <c r="AO905" s="47"/>
      <c r="AP905" s="47"/>
      <c r="AQ905" s="47"/>
      <c r="AR905" s="47"/>
      <c r="AS905" s="47"/>
      <c r="AT905" s="47"/>
      <c r="AU905" s="47"/>
      <c r="AV905" s="47"/>
      <c r="AW905" s="47"/>
      <c r="AX905" s="47"/>
      <c r="AY905" s="47"/>
      <c r="AZ905" s="47"/>
      <c r="BA905" s="47"/>
      <c r="BB905" s="47"/>
      <c r="BC905" s="47"/>
      <c r="BD905" s="47"/>
      <c r="BE905" s="47"/>
      <c r="BF905" s="47"/>
      <c r="BG905" s="47"/>
      <c r="BH905" s="47"/>
      <c r="BI905" s="47"/>
      <c r="BJ905" s="47"/>
      <c r="BK905" s="47"/>
      <c r="BL905" s="47"/>
      <c r="BM905" s="47"/>
      <c r="BN905" s="47"/>
      <c r="BO905" s="47"/>
      <c r="BP905" s="47"/>
      <c r="BQ905" s="47"/>
      <c r="BR905" s="47"/>
      <c r="BS905" s="47"/>
      <c r="BT905" s="47"/>
      <c r="BU905" s="47"/>
      <c r="BV905" s="47"/>
      <c r="BW905" s="47"/>
      <c r="BX905" s="47"/>
    </row>
    <row r="906" spans="1:76" s="59" customFormat="1" ht="17.25" customHeight="1" thickTop="1" thickBot="1" x14ac:dyDescent="0.35">
      <c r="A906" s="9"/>
      <c r="B906" s="28" t="s">
        <v>539</v>
      </c>
      <c r="C906" s="21"/>
      <c r="D906" s="20" t="s">
        <v>709</v>
      </c>
      <c r="E906" s="184"/>
      <c r="F906" s="170"/>
      <c r="G906" s="184"/>
      <c r="H906" s="32"/>
      <c r="I906" s="184"/>
      <c r="J906" s="110"/>
      <c r="K906" s="230"/>
      <c r="L906" s="32"/>
      <c r="M906" s="184"/>
      <c r="N906" s="32"/>
      <c r="O906" s="32"/>
      <c r="P906" s="113"/>
      <c r="Q906" s="230">
        <v>43299</v>
      </c>
      <c r="R906" s="114">
        <v>15000</v>
      </c>
      <c r="S906" s="230">
        <v>43321</v>
      </c>
      <c r="T906" s="246">
        <v>15000</v>
      </c>
      <c r="U906" s="230">
        <v>43350</v>
      </c>
      <c r="V906" s="246">
        <v>15000</v>
      </c>
      <c r="W906" s="230">
        <v>43377</v>
      </c>
      <c r="X906" s="246">
        <v>15000</v>
      </c>
      <c r="Y906" s="201"/>
      <c r="Z906" s="130"/>
      <c r="AA906" s="130"/>
      <c r="AB906" s="130"/>
      <c r="AC906" s="85">
        <f t="shared" si="29"/>
        <v>60000</v>
      </c>
      <c r="AD906" s="42"/>
      <c r="AE906" s="24"/>
      <c r="AF906" s="6">
        <f t="shared" si="30"/>
        <v>60000</v>
      </c>
      <c r="AG906" s="101"/>
      <c r="AH906" s="47"/>
      <c r="AI906" s="47"/>
      <c r="AJ906" s="47"/>
      <c r="AK906" s="47"/>
      <c r="AL906" s="47"/>
      <c r="AM906" s="47"/>
      <c r="AN906" s="47"/>
      <c r="AO906" s="47"/>
      <c r="AP906" s="47"/>
      <c r="AQ906" s="47"/>
      <c r="AR906" s="47"/>
      <c r="AS906" s="47"/>
      <c r="AT906" s="47"/>
      <c r="AU906" s="47"/>
      <c r="AV906" s="47"/>
      <c r="AW906" s="47"/>
      <c r="AX906" s="47"/>
      <c r="AY906" s="47"/>
      <c r="AZ906" s="47"/>
      <c r="BA906" s="47"/>
      <c r="BB906" s="47"/>
      <c r="BC906" s="47"/>
      <c r="BD906" s="47"/>
      <c r="BE906" s="47"/>
      <c r="BF906" s="47"/>
      <c r="BG906" s="47"/>
      <c r="BH906" s="47"/>
      <c r="BI906" s="47"/>
      <c r="BJ906" s="47"/>
      <c r="BK906" s="47"/>
      <c r="BL906" s="47"/>
      <c r="BM906" s="47"/>
      <c r="BN906" s="47"/>
      <c r="BO906" s="47"/>
      <c r="BP906" s="47"/>
      <c r="BQ906" s="47"/>
      <c r="BR906" s="47"/>
      <c r="BS906" s="47"/>
      <c r="BT906" s="47"/>
      <c r="BU906" s="47"/>
      <c r="BV906" s="47"/>
      <c r="BW906" s="47"/>
      <c r="BX906" s="47"/>
    </row>
    <row r="907" spans="1:76" s="59" customFormat="1" ht="17.25" customHeight="1" thickTop="1" thickBot="1" x14ac:dyDescent="0.35">
      <c r="A907" s="9"/>
      <c r="B907" s="28" t="s">
        <v>539</v>
      </c>
      <c r="C907" s="21"/>
      <c r="D907" s="20" t="s">
        <v>807</v>
      </c>
      <c r="E907" s="184"/>
      <c r="F907" s="170"/>
      <c r="G907" s="184"/>
      <c r="H907" s="32"/>
      <c r="I907" s="184"/>
      <c r="J907" s="110"/>
      <c r="K907" s="230"/>
      <c r="L907" s="32"/>
      <c r="M907" s="184"/>
      <c r="N907" s="32"/>
      <c r="O907" s="32"/>
      <c r="P907" s="113"/>
      <c r="Q907" s="230"/>
      <c r="R907" s="114"/>
      <c r="S907" s="36"/>
      <c r="T907" s="130"/>
      <c r="U907" s="109"/>
      <c r="V907" s="130"/>
      <c r="W907" s="230">
        <v>43377</v>
      </c>
      <c r="X907" s="246">
        <v>15000</v>
      </c>
      <c r="Y907" s="184">
        <v>43410</v>
      </c>
      <c r="Z907" s="246">
        <v>15000</v>
      </c>
      <c r="AA907" s="184">
        <v>43445</v>
      </c>
      <c r="AB907" s="246">
        <v>15000</v>
      </c>
      <c r="AC907" s="85">
        <f t="shared" si="29"/>
        <v>45000</v>
      </c>
      <c r="AD907" s="42"/>
      <c r="AE907" s="24"/>
      <c r="AF907" s="6">
        <f t="shared" si="30"/>
        <v>45000</v>
      </c>
      <c r="AG907" s="101"/>
      <c r="AH907" s="47"/>
      <c r="AI907" s="47"/>
      <c r="AJ907" s="47"/>
      <c r="AK907" s="47"/>
      <c r="AL907" s="47"/>
      <c r="AM907" s="47"/>
      <c r="AN907" s="47"/>
      <c r="AO907" s="47"/>
      <c r="AP907" s="47"/>
      <c r="AQ907" s="47"/>
      <c r="AR907" s="47"/>
      <c r="AS907" s="47"/>
      <c r="AT907" s="47"/>
      <c r="AU907" s="47"/>
      <c r="AV907" s="47"/>
      <c r="AW907" s="47"/>
      <c r="AX907" s="47"/>
      <c r="AY907" s="47"/>
      <c r="AZ907" s="47"/>
      <c r="BA907" s="47"/>
      <c r="BB907" s="47"/>
      <c r="BC907" s="47"/>
      <c r="BD907" s="47"/>
      <c r="BE907" s="47"/>
      <c r="BF907" s="47"/>
      <c r="BG907" s="47"/>
      <c r="BH907" s="47"/>
      <c r="BI907" s="47"/>
      <c r="BJ907" s="47"/>
      <c r="BK907" s="47"/>
      <c r="BL907" s="47"/>
      <c r="BM907" s="47"/>
      <c r="BN907" s="47"/>
      <c r="BO907" s="47"/>
      <c r="BP907" s="47"/>
      <c r="BQ907" s="47"/>
      <c r="BR907" s="47"/>
      <c r="BS907" s="47"/>
      <c r="BT907" s="47"/>
      <c r="BU907" s="47"/>
      <c r="BV907" s="47"/>
      <c r="BW907" s="47"/>
      <c r="BX907" s="47"/>
    </row>
    <row r="908" spans="1:76" s="59" customFormat="1" ht="17.25" customHeight="1" thickTop="1" thickBot="1" x14ac:dyDescent="0.25">
      <c r="A908" s="9" t="s">
        <v>23</v>
      </c>
      <c r="B908" s="18" t="s">
        <v>24</v>
      </c>
      <c r="D908" s="15"/>
      <c r="E908" s="184"/>
      <c r="F908" s="60">
        <f>SUM(F909:F930)</f>
        <v>1839128</v>
      </c>
      <c r="G908" s="184"/>
      <c r="H908" s="60">
        <f>SUM(H909:H930)</f>
        <v>2928502.79</v>
      </c>
      <c r="I908" s="184"/>
      <c r="J908" s="60">
        <f>SUM(J909:J930)</f>
        <v>175000</v>
      </c>
      <c r="K908" s="196"/>
      <c r="L908" s="60">
        <f>SUM(L909:L930)</f>
        <v>91448.5</v>
      </c>
      <c r="M908" s="184"/>
      <c r="N908" s="60">
        <f>SUM(N909:N930)</f>
        <v>84744</v>
      </c>
      <c r="O908" s="37"/>
      <c r="P908" s="60">
        <f>SUM(P909:P930)</f>
        <v>291502.90000000002</v>
      </c>
      <c r="Q908" s="230"/>
      <c r="R908" s="60">
        <f>SUM(R909:R930)</f>
        <v>188994.96</v>
      </c>
      <c r="S908" s="36"/>
      <c r="T908" s="60">
        <f>SUM(T909:T930)</f>
        <v>0</v>
      </c>
      <c r="U908" s="109"/>
      <c r="V908" s="60">
        <f>SUM(V909:V930)</f>
        <v>0</v>
      </c>
      <c r="W908" s="183"/>
      <c r="X908" s="60">
        <f>SUM(X909:X930)</f>
        <v>1644938</v>
      </c>
      <c r="Y908" s="201"/>
      <c r="Z908" s="60">
        <f>SUM(Z909:Z930)</f>
        <v>766128.05</v>
      </c>
      <c r="AA908" s="201"/>
      <c r="AB908" s="60">
        <f>SUM(AB909:AB930)</f>
        <v>449971.25</v>
      </c>
      <c r="AC908" s="85">
        <f t="shared" si="29"/>
        <v>8460358.4499999993</v>
      </c>
      <c r="AD908" s="42"/>
      <c r="AE908" s="24"/>
      <c r="AF908" s="6">
        <f t="shared" si="30"/>
        <v>8460358.4499999993</v>
      </c>
      <c r="AG908" s="101"/>
      <c r="AH908" s="47"/>
      <c r="AI908" s="47"/>
      <c r="AJ908" s="47"/>
      <c r="AK908" s="47"/>
      <c r="AL908" s="47"/>
      <c r="AM908" s="47"/>
      <c r="AN908" s="47"/>
      <c r="AO908" s="47"/>
      <c r="AP908" s="47"/>
      <c r="AQ908" s="47"/>
      <c r="AR908" s="47"/>
      <c r="AS908" s="47"/>
      <c r="AT908" s="47"/>
      <c r="AU908" s="47"/>
      <c r="AV908" s="47"/>
      <c r="AW908" s="47"/>
      <c r="AX908" s="47"/>
      <c r="AY908" s="47"/>
      <c r="AZ908" s="47"/>
      <c r="BA908" s="47"/>
      <c r="BB908" s="47"/>
      <c r="BC908" s="47"/>
      <c r="BD908" s="47"/>
      <c r="BE908" s="47"/>
      <c r="BF908" s="47"/>
      <c r="BG908" s="47"/>
      <c r="BH908" s="47"/>
      <c r="BI908" s="47"/>
      <c r="BJ908" s="47"/>
      <c r="BK908" s="47"/>
      <c r="BL908" s="47"/>
      <c r="BM908" s="47"/>
      <c r="BN908" s="47"/>
      <c r="BO908" s="47"/>
      <c r="BP908" s="47"/>
      <c r="BQ908" s="47"/>
      <c r="BR908" s="47"/>
      <c r="BS908" s="47"/>
      <c r="BT908" s="47"/>
      <c r="BU908" s="47"/>
      <c r="BV908" s="47"/>
      <c r="BW908" s="47"/>
      <c r="BX908" s="47"/>
    </row>
    <row r="909" spans="1:76" ht="234" customHeight="1" thickTop="1" thickBot="1" x14ac:dyDescent="0.35">
      <c r="A909" s="25"/>
      <c r="B909" s="28" t="s">
        <v>808</v>
      </c>
      <c r="D909" s="28" t="s">
        <v>909</v>
      </c>
      <c r="E909" s="230">
        <v>43125</v>
      </c>
      <c r="F909" s="246">
        <v>230120</v>
      </c>
      <c r="G909" s="230">
        <v>43157</v>
      </c>
      <c r="H909" s="246">
        <v>5952</v>
      </c>
      <c r="I909" s="184"/>
      <c r="J909" s="110"/>
      <c r="K909" s="37"/>
      <c r="L909" s="32"/>
      <c r="M909" s="184">
        <v>43230</v>
      </c>
      <c r="N909" s="246">
        <v>74131.199999999997</v>
      </c>
      <c r="O909" s="230">
        <v>43279</v>
      </c>
      <c r="P909" s="246">
        <v>55370.7</v>
      </c>
      <c r="Q909" s="230"/>
      <c r="R909" s="32"/>
      <c r="S909" s="230"/>
      <c r="T909" s="253"/>
      <c r="U909" s="109"/>
      <c r="V909" s="223"/>
      <c r="W909" s="230">
        <v>43385</v>
      </c>
      <c r="X909" s="246">
        <v>264275</v>
      </c>
      <c r="Y909" s="230">
        <v>43411</v>
      </c>
      <c r="Z909" s="246">
        <v>39482</v>
      </c>
      <c r="AA909" s="230">
        <v>43438</v>
      </c>
      <c r="AB909" s="246">
        <v>29100</v>
      </c>
      <c r="AC909" s="85">
        <f t="shared" si="29"/>
        <v>698430.9</v>
      </c>
      <c r="AD909" s="42"/>
      <c r="AE909" s="24"/>
      <c r="AF909" s="6">
        <f t="shared" si="30"/>
        <v>698430.9</v>
      </c>
      <c r="AG909" s="98"/>
    </row>
    <row r="910" spans="1:76" ht="49.5" customHeight="1" thickTop="1" thickBot="1" x14ac:dyDescent="0.35">
      <c r="A910" s="25"/>
      <c r="B910" s="28" t="s">
        <v>816</v>
      </c>
      <c r="D910" s="28" t="s">
        <v>905</v>
      </c>
      <c r="E910" s="230"/>
      <c r="F910" s="167"/>
      <c r="G910" s="230">
        <v>43157</v>
      </c>
      <c r="H910" s="246">
        <v>3520</v>
      </c>
      <c r="I910" s="184"/>
      <c r="J910" s="110"/>
      <c r="K910" s="37"/>
      <c r="L910" s="32"/>
      <c r="M910" s="184"/>
      <c r="N910" s="32"/>
      <c r="O910" s="184">
        <v>43279</v>
      </c>
      <c r="P910" s="246">
        <v>86132.2</v>
      </c>
      <c r="Q910" s="230">
        <v>43286</v>
      </c>
      <c r="R910" s="246">
        <v>159959.79999999999</v>
      </c>
      <c r="S910" s="230"/>
      <c r="T910" s="253"/>
      <c r="U910" s="109"/>
      <c r="V910" s="223"/>
      <c r="W910" s="230">
        <v>43388</v>
      </c>
      <c r="X910" s="246">
        <v>234300</v>
      </c>
      <c r="Y910" s="230">
        <v>43411</v>
      </c>
      <c r="Z910" s="246">
        <v>240286.2</v>
      </c>
      <c r="AA910" s="230">
        <v>43441</v>
      </c>
      <c r="AB910" s="246">
        <v>170871.25</v>
      </c>
      <c r="AC910" s="85">
        <f t="shared" si="29"/>
        <v>895069.45</v>
      </c>
      <c r="AD910" s="42"/>
      <c r="AE910" s="24"/>
      <c r="AF910" s="6">
        <f t="shared" si="30"/>
        <v>895069.45</v>
      </c>
      <c r="AG910" s="98"/>
    </row>
    <row r="911" spans="1:76" ht="17.25" customHeight="1" thickTop="1" thickBot="1" x14ac:dyDescent="0.35">
      <c r="A911" s="25"/>
      <c r="B911" s="28" t="s">
        <v>771</v>
      </c>
      <c r="D911" s="28" t="s">
        <v>43</v>
      </c>
      <c r="E911" s="230"/>
      <c r="F911" s="170"/>
      <c r="G911" s="230">
        <v>43157</v>
      </c>
      <c r="H911" s="246">
        <v>74928</v>
      </c>
      <c r="I911" s="184"/>
      <c r="J911" s="110"/>
      <c r="K911" s="37"/>
      <c r="L911" s="32"/>
      <c r="M911" s="184"/>
      <c r="N911" s="32"/>
      <c r="O911" s="184"/>
      <c r="P911" s="113"/>
      <c r="Q911" s="230">
        <v>43290</v>
      </c>
      <c r="R911" s="246">
        <v>29035.16</v>
      </c>
      <c r="S911" s="36"/>
      <c r="T911" s="223"/>
      <c r="U911" s="109"/>
      <c r="V911" s="223"/>
      <c r="W911" s="230">
        <v>43388</v>
      </c>
      <c r="X911" s="246">
        <v>690</v>
      </c>
      <c r="Y911" s="230">
        <v>43413</v>
      </c>
      <c r="Z911" s="246">
        <v>170871.25</v>
      </c>
      <c r="AA911" s="228"/>
      <c r="AB911" s="31"/>
      <c r="AC911" s="85">
        <f t="shared" si="29"/>
        <v>275524.41000000003</v>
      </c>
      <c r="AD911" s="42"/>
      <c r="AE911" s="24"/>
      <c r="AF911" s="6">
        <f t="shared" si="30"/>
        <v>275524.41000000003</v>
      </c>
      <c r="AG911" s="98"/>
    </row>
    <row r="912" spans="1:76" ht="104.25" customHeight="1" thickTop="1" thickBot="1" x14ac:dyDescent="0.35">
      <c r="A912" s="25"/>
      <c r="B912" s="28" t="s">
        <v>759</v>
      </c>
      <c r="D912" s="20" t="s">
        <v>845</v>
      </c>
      <c r="E912" s="230">
        <v>43130</v>
      </c>
      <c r="F912" s="246">
        <v>1080200</v>
      </c>
      <c r="G912" s="230">
        <v>43157</v>
      </c>
      <c r="H912" s="246">
        <v>50000</v>
      </c>
      <c r="I912" s="230">
        <v>43181</v>
      </c>
      <c r="J912" s="246">
        <v>125000</v>
      </c>
      <c r="K912" s="230">
        <v>43192</v>
      </c>
      <c r="L912" s="246">
        <v>70345</v>
      </c>
      <c r="M912" s="184">
        <v>43243</v>
      </c>
      <c r="N912" s="246">
        <v>10612.8</v>
      </c>
      <c r="O912" s="37"/>
      <c r="P912" s="132"/>
      <c r="Q912" s="230"/>
      <c r="R912" s="222"/>
      <c r="S912" s="36"/>
      <c r="T912" s="223"/>
      <c r="U912" s="109"/>
      <c r="V912" s="223"/>
      <c r="W912" s="230">
        <v>43375</v>
      </c>
      <c r="X912" s="246">
        <v>250000</v>
      </c>
      <c r="Y912" s="230">
        <v>43410</v>
      </c>
      <c r="Z912" s="246">
        <v>68295</v>
      </c>
      <c r="AA912" s="230">
        <v>43444</v>
      </c>
      <c r="AB912" s="246">
        <v>250000</v>
      </c>
      <c r="AC912" s="85">
        <f t="shared" si="29"/>
        <v>1904452.8</v>
      </c>
      <c r="AD912" s="42"/>
      <c r="AE912" s="24"/>
      <c r="AF912" s="6">
        <f t="shared" si="30"/>
        <v>1904452.8</v>
      </c>
      <c r="AG912" s="98"/>
    </row>
    <row r="913" spans="1:33" ht="17.25" customHeight="1" thickTop="1" thickBot="1" x14ac:dyDescent="0.35">
      <c r="A913" s="25"/>
      <c r="B913" s="28" t="s">
        <v>776</v>
      </c>
      <c r="D913" s="28" t="s">
        <v>43</v>
      </c>
      <c r="E913" s="36">
        <v>43111</v>
      </c>
      <c r="F913" s="246">
        <v>123600</v>
      </c>
      <c r="G913" s="230">
        <v>43133</v>
      </c>
      <c r="H913" s="246">
        <v>1277700.71</v>
      </c>
      <c r="I913" s="184"/>
      <c r="J913" s="110"/>
      <c r="K913" s="230">
        <v>43216</v>
      </c>
      <c r="L913" s="246">
        <v>21103.5</v>
      </c>
      <c r="M913" s="184"/>
      <c r="N913" s="32"/>
      <c r="O913" s="37"/>
      <c r="P913" s="113"/>
      <c r="Q913" s="230"/>
      <c r="R913" s="32"/>
      <c r="S913" s="36"/>
      <c r="T913" s="223"/>
      <c r="U913" s="184"/>
      <c r="V913" s="31"/>
      <c r="W913" s="230">
        <v>43388</v>
      </c>
      <c r="X913" s="246">
        <v>71400</v>
      </c>
      <c r="Y913" s="230">
        <v>43419</v>
      </c>
      <c r="Z913" s="246">
        <v>24767.599999999999</v>
      </c>
      <c r="AA913" s="228"/>
      <c r="AB913" s="31"/>
      <c r="AC913" s="85">
        <f t="shared" si="29"/>
        <v>1518571.81</v>
      </c>
      <c r="AD913" s="42"/>
      <c r="AE913" s="24"/>
      <c r="AF913" s="6">
        <f t="shared" si="30"/>
        <v>1518571.81</v>
      </c>
      <c r="AG913" s="98"/>
    </row>
    <row r="914" spans="1:33" ht="17.25" customHeight="1" thickTop="1" thickBot="1" x14ac:dyDescent="0.35">
      <c r="A914" s="25"/>
      <c r="B914" s="28" t="s">
        <v>777</v>
      </c>
      <c r="D914" s="28" t="s">
        <v>43</v>
      </c>
      <c r="E914" s="36">
        <v>43117</v>
      </c>
      <c r="F914" s="150"/>
      <c r="G914" s="230">
        <v>43144</v>
      </c>
      <c r="H914" s="246">
        <v>334560</v>
      </c>
      <c r="I914" s="184"/>
      <c r="J914" s="110"/>
      <c r="K914" s="37"/>
      <c r="L914" s="32"/>
      <c r="M914" s="184"/>
      <c r="N914" s="32"/>
      <c r="O914" s="37"/>
      <c r="P914" s="113"/>
      <c r="Q914" s="230"/>
      <c r="R914" s="222"/>
      <c r="S914" s="36"/>
      <c r="T914" s="223"/>
      <c r="U914" s="184"/>
      <c r="V914" s="130"/>
      <c r="W914" s="230">
        <v>43392</v>
      </c>
      <c r="X914" s="246">
        <v>142800</v>
      </c>
      <c r="Y914" s="230">
        <v>43419</v>
      </c>
      <c r="Z914" s="246">
        <v>39028</v>
      </c>
      <c r="AA914" s="228"/>
      <c r="AB914" s="31"/>
      <c r="AC914" s="85">
        <f t="shared" si="29"/>
        <v>516388</v>
      </c>
      <c r="AD914" s="42"/>
      <c r="AE914" s="24"/>
      <c r="AF914" s="6">
        <f t="shared" si="30"/>
        <v>516388</v>
      </c>
      <c r="AG914" s="98"/>
    </row>
    <row r="915" spans="1:33" ht="65.25" customHeight="1" thickTop="1" thickBot="1" x14ac:dyDescent="0.35">
      <c r="A915" s="25"/>
      <c r="B915" s="28" t="s">
        <v>784</v>
      </c>
      <c r="D915" s="28" t="s">
        <v>906</v>
      </c>
      <c r="E915" s="36">
        <v>43110</v>
      </c>
      <c r="F915" s="246">
        <v>185208</v>
      </c>
      <c r="G915" s="230">
        <v>43137</v>
      </c>
      <c r="H915" s="246">
        <v>167237.4</v>
      </c>
      <c r="I915" s="184"/>
      <c r="J915" s="110"/>
      <c r="K915" s="37"/>
      <c r="L915" s="32"/>
      <c r="M915" s="184"/>
      <c r="N915" s="32"/>
      <c r="O915" s="184"/>
      <c r="P915" s="32"/>
      <c r="Q915" s="230"/>
      <c r="R915" s="32"/>
      <c r="S915" s="36"/>
      <c r="T915" s="223"/>
      <c r="U915" s="109"/>
      <c r="V915" s="223"/>
      <c r="W915" s="230">
        <v>43395</v>
      </c>
      <c r="X915" s="246">
        <v>234300</v>
      </c>
      <c r="Y915" s="230">
        <v>43425</v>
      </c>
      <c r="Z915" s="246">
        <v>32900</v>
      </c>
      <c r="AA915" s="228"/>
      <c r="AB915" s="31"/>
      <c r="AC915" s="85">
        <f t="shared" si="29"/>
        <v>619645.4</v>
      </c>
      <c r="AD915" s="42"/>
      <c r="AE915" s="24"/>
      <c r="AF915" s="6">
        <f t="shared" si="30"/>
        <v>619645.4</v>
      </c>
      <c r="AG915" s="98"/>
    </row>
    <row r="916" spans="1:33" ht="33.75" customHeight="1" thickTop="1" thickBot="1" x14ac:dyDescent="0.35">
      <c r="A916" s="25"/>
      <c r="B916" s="28" t="s">
        <v>749</v>
      </c>
      <c r="D916" s="28" t="s">
        <v>907</v>
      </c>
      <c r="E916" s="184"/>
      <c r="F916" s="167"/>
      <c r="G916" s="230">
        <v>43137</v>
      </c>
      <c r="H916" s="246">
        <v>1321.1</v>
      </c>
      <c r="I916" s="36"/>
      <c r="J916" s="110"/>
      <c r="K916" s="37"/>
      <c r="L916" s="32"/>
      <c r="M916" s="184"/>
      <c r="N916" s="32"/>
      <c r="O916" s="37"/>
      <c r="P916" s="132"/>
      <c r="Q916" s="230"/>
      <c r="R916" s="222"/>
      <c r="S916" s="36"/>
      <c r="T916" s="223"/>
      <c r="U916" s="109"/>
      <c r="V916" s="223"/>
      <c r="W916" s="230">
        <v>43396</v>
      </c>
      <c r="X916" s="246">
        <v>71400</v>
      </c>
      <c r="Y916" s="230">
        <v>43425</v>
      </c>
      <c r="Z916" s="246">
        <v>14100</v>
      </c>
      <c r="AA916" s="228"/>
      <c r="AB916" s="31"/>
      <c r="AC916" s="85">
        <f t="shared" si="29"/>
        <v>86821.1</v>
      </c>
      <c r="AD916" s="42"/>
      <c r="AE916" s="24"/>
      <c r="AF916" s="6">
        <f t="shared" si="30"/>
        <v>86821.1</v>
      </c>
      <c r="AG916" s="98"/>
    </row>
    <row r="917" spans="1:33" ht="88.5" customHeight="1" thickTop="1" thickBot="1" x14ac:dyDescent="0.35">
      <c r="A917" s="25"/>
      <c r="B917" s="28" t="s">
        <v>791</v>
      </c>
      <c r="D917" s="28" t="s">
        <v>908</v>
      </c>
      <c r="E917" s="184"/>
      <c r="F917" s="167"/>
      <c r="G917" s="230">
        <v>43138</v>
      </c>
      <c r="H917" s="246">
        <v>20910</v>
      </c>
      <c r="I917" s="36"/>
      <c r="J917" s="110"/>
      <c r="K917" s="37"/>
      <c r="L917" s="32"/>
      <c r="M917" s="184"/>
      <c r="N917" s="32"/>
      <c r="O917" s="36"/>
      <c r="P917" s="132"/>
      <c r="Q917" s="230"/>
      <c r="R917" s="222"/>
      <c r="S917" s="36"/>
      <c r="T917" s="223"/>
      <c r="U917" s="109"/>
      <c r="V917" s="223"/>
      <c r="W917" s="36"/>
      <c r="X917" s="223"/>
      <c r="Y917" s="230">
        <v>43431</v>
      </c>
      <c r="Z917" s="246">
        <v>36480</v>
      </c>
      <c r="AA917" s="228"/>
      <c r="AB917" s="31"/>
      <c r="AC917" s="85">
        <f t="shared" si="29"/>
        <v>57390</v>
      </c>
      <c r="AD917" s="42"/>
      <c r="AE917" s="24"/>
      <c r="AF917" s="6">
        <f t="shared" si="30"/>
        <v>57390</v>
      </c>
      <c r="AG917" s="98"/>
    </row>
    <row r="918" spans="1:33" ht="17.25" customHeight="1" thickTop="1" thickBot="1" x14ac:dyDescent="0.35">
      <c r="A918" s="25"/>
      <c r="B918" s="28" t="s">
        <v>797</v>
      </c>
      <c r="D918" s="28" t="s">
        <v>43</v>
      </c>
      <c r="E918" s="184"/>
      <c r="F918" s="167"/>
      <c r="G918" s="230">
        <v>43138</v>
      </c>
      <c r="H918" s="246">
        <v>13940</v>
      </c>
      <c r="I918" s="36"/>
      <c r="J918" s="110"/>
      <c r="K918" s="37"/>
      <c r="L918" s="32"/>
      <c r="M918" s="184"/>
      <c r="N918" s="32"/>
      <c r="O918" s="36"/>
      <c r="P918" s="32"/>
      <c r="Q918" s="230"/>
      <c r="R918" s="32"/>
      <c r="S918" s="36"/>
      <c r="T918" s="31"/>
      <c r="U918" s="109"/>
      <c r="V918" s="223"/>
      <c r="W918" s="36"/>
      <c r="X918" s="223"/>
      <c r="Y918" s="230">
        <v>43433</v>
      </c>
      <c r="Z918" s="246">
        <v>99918</v>
      </c>
      <c r="AA918" s="228"/>
      <c r="AB918" s="31"/>
      <c r="AC918" s="85">
        <f t="shared" si="29"/>
        <v>113858</v>
      </c>
      <c r="AD918" s="42"/>
      <c r="AE918" s="24"/>
      <c r="AF918" s="6">
        <f t="shared" si="30"/>
        <v>113858</v>
      </c>
      <c r="AG918" s="98"/>
    </row>
    <row r="919" spans="1:33" ht="17.25" customHeight="1" thickTop="1" thickBot="1" x14ac:dyDescent="0.35">
      <c r="A919" s="25"/>
      <c r="B919" s="28" t="s">
        <v>188</v>
      </c>
      <c r="D919" s="28" t="s">
        <v>43</v>
      </c>
      <c r="E919" s="184">
        <v>43112</v>
      </c>
      <c r="F919" s="246">
        <v>60000</v>
      </c>
      <c r="G919" s="230"/>
      <c r="H919" s="110"/>
      <c r="I919" s="36"/>
      <c r="J919" s="110"/>
      <c r="K919" s="37"/>
      <c r="L919" s="32"/>
      <c r="M919" s="184"/>
      <c r="N919" s="32"/>
      <c r="O919" s="184"/>
      <c r="P919" s="32"/>
      <c r="Q919" s="230"/>
      <c r="R919" s="32"/>
      <c r="S919" s="36"/>
      <c r="T919" s="223"/>
      <c r="U919" s="184"/>
      <c r="V919" s="31"/>
      <c r="W919" s="36"/>
      <c r="X919" s="223"/>
      <c r="Y919" s="201"/>
      <c r="Z919" s="31"/>
      <c r="AA919" s="228"/>
      <c r="AB919" s="31"/>
      <c r="AC919" s="85">
        <f t="shared" si="29"/>
        <v>60000</v>
      </c>
      <c r="AD919" s="42"/>
      <c r="AE919" s="24"/>
      <c r="AF919" s="6">
        <f t="shared" si="30"/>
        <v>60000</v>
      </c>
      <c r="AG919" s="98"/>
    </row>
    <row r="920" spans="1:33" ht="17.25" customHeight="1" thickTop="1" thickBot="1" x14ac:dyDescent="0.35">
      <c r="A920" s="25"/>
      <c r="B920" s="28" t="s">
        <v>188</v>
      </c>
      <c r="D920" s="28" t="s">
        <v>513</v>
      </c>
      <c r="E920" s="184"/>
      <c r="F920" s="167"/>
      <c r="G920" s="230">
        <v>43139</v>
      </c>
      <c r="H920" s="246">
        <v>75000</v>
      </c>
      <c r="I920" s="36"/>
      <c r="J920" s="110"/>
      <c r="K920" s="37"/>
      <c r="L920" s="32"/>
      <c r="M920" s="184"/>
      <c r="N920" s="32"/>
      <c r="O920" s="184"/>
      <c r="P920" s="32"/>
      <c r="Q920" s="230"/>
      <c r="R920" s="32"/>
      <c r="S920" s="36"/>
      <c r="T920" s="223"/>
      <c r="U920" s="184"/>
      <c r="V920" s="31"/>
      <c r="W920" s="36"/>
      <c r="X920" s="223"/>
      <c r="Y920" s="201"/>
      <c r="Z920" s="31"/>
      <c r="AA920" s="228"/>
      <c r="AB920" s="31"/>
      <c r="AC920" s="85">
        <f t="shared" si="29"/>
        <v>75000</v>
      </c>
      <c r="AD920" s="42"/>
      <c r="AE920" s="24"/>
      <c r="AF920" s="6">
        <f t="shared" si="30"/>
        <v>75000</v>
      </c>
      <c r="AG920" s="98"/>
    </row>
    <row r="921" spans="1:33" ht="17.25" customHeight="1" thickTop="1" thickBot="1" x14ac:dyDescent="0.35">
      <c r="A921" s="25"/>
      <c r="B921" s="28" t="s">
        <v>205</v>
      </c>
      <c r="D921" s="28" t="s">
        <v>43</v>
      </c>
      <c r="E921" s="36"/>
      <c r="F921" s="172"/>
      <c r="G921" s="184">
        <v>43143</v>
      </c>
      <c r="H921" s="32">
        <v>36662</v>
      </c>
      <c r="I921" s="184"/>
      <c r="J921" s="32"/>
      <c r="K921" s="115"/>
      <c r="L921" s="32"/>
      <c r="M921" s="184"/>
      <c r="N921" s="32"/>
      <c r="O921" s="184"/>
      <c r="P921" s="132"/>
      <c r="Q921" s="230"/>
      <c r="R921" s="222"/>
      <c r="S921" s="36"/>
      <c r="T921" s="223"/>
      <c r="U921" s="109"/>
      <c r="V921" s="223"/>
      <c r="W921" s="36"/>
      <c r="X921" s="223"/>
      <c r="Y921" s="201"/>
      <c r="Z921" s="223"/>
      <c r="AA921" s="228"/>
      <c r="AB921" s="31"/>
      <c r="AC921" s="85">
        <f t="shared" si="29"/>
        <v>36662</v>
      </c>
      <c r="AD921" s="42"/>
      <c r="AE921" s="24"/>
      <c r="AF921" s="6">
        <f t="shared" si="30"/>
        <v>36662</v>
      </c>
      <c r="AG921" s="98"/>
    </row>
    <row r="922" spans="1:33" ht="17.25" customHeight="1" thickTop="1" thickBot="1" x14ac:dyDescent="0.35">
      <c r="A922" s="25"/>
      <c r="B922" s="28" t="s">
        <v>211</v>
      </c>
      <c r="D922" s="28" t="s">
        <v>43</v>
      </c>
      <c r="E922" s="36">
        <v>43112</v>
      </c>
      <c r="F922" s="246">
        <v>160000</v>
      </c>
      <c r="G922" s="230"/>
      <c r="H922" s="246"/>
      <c r="I922" s="36"/>
      <c r="J922" s="111"/>
      <c r="K922" s="115"/>
      <c r="L922" s="32"/>
      <c r="M922" s="184"/>
      <c r="N922" s="32"/>
      <c r="O922" s="184"/>
      <c r="P922" s="32"/>
      <c r="Q922" s="230"/>
      <c r="R922" s="222"/>
      <c r="S922" s="36"/>
      <c r="T922" s="223"/>
      <c r="U922" s="109"/>
      <c r="V922" s="223"/>
      <c r="W922" s="36"/>
      <c r="X922" s="223"/>
      <c r="Y922" s="201"/>
      <c r="Z922" s="223"/>
      <c r="AA922" s="228"/>
      <c r="AB922" s="31"/>
      <c r="AC922" s="85">
        <f t="shared" si="29"/>
        <v>160000</v>
      </c>
      <c r="AD922" s="42"/>
      <c r="AE922" s="24"/>
      <c r="AF922" s="6">
        <f t="shared" si="30"/>
        <v>160000</v>
      </c>
      <c r="AG922" s="98"/>
    </row>
    <row r="923" spans="1:33" ht="17.25" customHeight="1" thickTop="1" thickBot="1" x14ac:dyDescent="0.35">
      <c r="A923" s="25"/>
      <c r="B923" s="28" t="s">
        <v>212</v>
      </c>
      <c r="D923" s="28" t="s">
        <v>43</v>
      </c>
      <c r="E923" s="36"/>
      <c r="F923" s="172"/>
      <c r="G923" s="184">
        <v>43146</v>
      </c>
      <c r="H923" s="32">
        <v>30904</v>
      </c>
      <c r="I923" s="184"/>
      <c r="J923" s="32"/>
      <c r="K923" s="115"/>
      <c r="L923" s="32"/>
      <c r="M923" s="184"/>
      <c r="N923" s="32"/>
      <c r="O923" s="36"/>
      <c r="P923" s="132"/>
      <c r="Q923" s="230"/>
      <c r="R923" s="222"/>
      <c r="S923" s="36"/>
      <c r="T923" s="31"/>
      <c r="U923" s="184"/>
      <c r="V923" s="130"/>
      <c r="W923" s="36"/>
      <c r="X923" s="223"/>
      <c r="Y923" s="201"/>
      <c r="Z923" s="223"/>
      <c r="AA923" s="228"/>
      <c r="AB923" s="31"/>
      <c r="AC923" s="85">
        <f t="shared" si="29"/>
        <v>30904</v>
      </c>
      <c r="AD923" s="42"/>
      <c r="AE923" s="24"/>
      <c r="AF923" s="6">
        <f t="shared" si="30"/>
        <v>30904</v>
      </c>
      <c r="AG923" s="98"/>
    </row>
    <row r="924" spans="1:33" ht="17.25" customHeight="1" thickTop="1" thickBot="1" x14ac:dyDescent="0.35">
      <c r="A924" s="25"/>
      <c r="B924" s="28" t="s">
        <v>216</v>
      </c>
      <c r="D924" s="28" t="s">
        <v>43</v>
      </c>
      <c r="E924" s="36"/>
      <c r="F924" s="172"/>
      <c r="G924" s="184">
        <v>43146</v>
      </c>
      <c r="H924" s="32">
        <v>325764.40000000002</v>
      </c>
      <c r="I924" s="184"/>
      <c r="J924" s="32"/>
      <c r="K924" s="115"/>
      <c r="L924" s="32"/>
      <c r="M924" s="184"/>
      <c r="N924" s="32"/>
      <c r="O924" s="36"/>
      <c r="P924" s="113"/>
      <c r="Q924" s="230"/>
      <c r="R924" s="222"/>
      <c r="S924" s="36"/>
      <c r="T924" s="31"/>
      <c r="U924" s="184"/>
      <c r="V924" s="130"/>
      <c r="W924" s="184"/>
      <c r="X924" s="130"/>
      <c r="Y924" s="201"/>
      <c r="Z924" s="223"/>
      <c r="AA924" s="228"/>
      <c r="AB924" s="31"/>
      <c r="AC924" s="85">
        <f t="shared" si="29"/>
        <v>325764.40000000002</v>
      </c>
      <c r="AD924" s="42"/>
      <c r="AE924" s="24"/>
      <c r="AF924" s="6">
        <f t="shared" si="30"/>
        <v>325764.40000000002</v>
      </c>
      <c r="AG924" s="98"/>
    </row>
    <row r="925" spans="1:33" ht="17.25" customHeight="1" thickTop="1" thickBot="1" x14ac:dyDescent="0.35">
      <c r="A925" s="25"/>
      <c r="B925" s="28" t="s">
        <v>264</v>
      </c>
      <c r="D925" s="28" t="s">
        <v>43</v>
      </c>
      <c r="E925" s="36"/>
      <c r="F925" s="172"/>
      <c r="G925" s="230">
        <v>43157</v>
      </c>
      <c r="H925" s="32">
        <v>125000</v>
      </c>
      <c r="I925" s="230">
        <v>43185</v>
      </c>
      <c r="J925" s="246">
        <v>50000</v>
      </c>
      <c r="K925" s="115"/>
      <c r="L925" s="32"/>
      <c r="M925" s="184"/>
      <c r="N925" s="32"/>
      <c r="O925" s="36"/>
      <c r="P925" s="113"/>
      <c r="Q925" s="230"/>
      <c r="R925" s="222"/>
      <c r="S925" s="36"/>
      <c r="T925" s="223"/>
      <c r="U925" s="184"/>
      <c r="V925" s="223"/>
      <c r="W925" s="36"/>
      <c r="X925" s="223"/>
      <c r="Y925" s="201"/>
      <c r="Z925" s="223"/>
      <c r="AA925" s="228"/>
      <c r="AB925" s="31"/>
      <c r="AC925" s="85">
        <f t="shared" si="29"/>
        <v>175000</v>
      </c>
      <c r="AD925" s="42"/>
      <c r="AE925" s="24"/>
      <c r="AF925" s="6">
        <f t="shared" si="30"/>
        <v>175000</v>
      </c>
      <c r="AG925" s="98"/>
    </row>
    <row r="926" spans="1:33" ht="17.25" customHeight="1" thickTop="1" thickBot="1" x14ac:dyDescent="0.35">
      <c r="A926" s="25"/>
      <c r="B926" s="28" t="s">
        <v>265</v>
      </c>
      <c r="D926" s="28" t="s">
        <v>43</v>
      </c>
      <c r="E926" s="36"/>
      <c r="F926" s="172"/>
      <c r="G926" s="230">
        <v>43157</v>
      </c>
      <c r="H926" s="32">
        <v>8723</v>
      </c>
      <c r="I926" s="184"/>
      <c r="J926" s="32"/>
      <c r="K926" s="115"/>
      <c r="L926" s="32"/>
      <c r="M926" s="184"/>
      <c r="N926" s="32"/>
      <c r="O926" s="36"/>
      <c r="P926" s="113"/>
      <c r="Q926" s="230"/>
      <c r="R926" s="222"/>
      <c r="S926" s="36"/>
      <c r="T926" s="130"/>
      <c r="U926" s="184"/>
      <c r="V926" s="130"/>
      <c r="W926" s="36"/>
      <c r="X926" s="223"/>
      <c r="Y926" s="201"/>
      <c r="Z926" s="223"/>
      <c r="AA926" s="228"/>
      <c r="AB926" s="31"/>
      <c r="AC926" s="85">
        <f t="shared" si="29"/>
        <v>8723</v>
      </c>
      <c r="AD926" s="42"/>
      <c r="AE926" s="24"/>
      <c r="AF926" s="6">
        <f t="shared" si="30"/>
        <v>8723</v>
      </c>
      <c r="AG926" s="98"/>
    </row>
    <row r="927" spans="1:33" ht="17.25" customHeight="1" thickTop="1" thickBot="1" x14ac:dyDescent="0.35">
      <c r="A927" s="25"/>
      <c r="B927" s="28" t="s">
        <v>182</v>
      </c>
      <c r="D927" s="28" t="s">
        <v>43</v>
      </c>
      <c r="E927" s="36"/>
      <c r="F927" s="172"/>
      <c r="G927" s="230">
        <v>43133</v>
      </c>
      <c r="H927" s="246">
        <v>376380.18</v>
      </c>
      <c r="I927" s="184"/>
      <c r="J927" s="32"/>
      <c r="K927" s="115"/>
      <c r="L927" s="32"/>
      <c r="M927" s="184"/>
      <c r="N927" s="32"/>
      <c r="O927" s="36"/>
      <c r="P927" s="113"/>
      <c r="Q927" s="230"/>
      <c r="R927" s="222"/>
      <c r="S927" s="36"/>
      <c r="T927" s="31"/>
      <c r="U927" s="109"/>
      <c r="V927" s="223"/>
      <c r="W927" s="184"/>
      <c r="X927" s="130"/>
      <c r="Y927" s="201"/>
      <c r="Z927" s="130"/>
      <c r="AA927" s="228"/>
      <c r="AB927" s="130"/>
      <c r="AC927" s="85">
        <f t="shared" si="29"/>
        <v>376380.18</v>
      </c>
      <c r="AD927" s="42"/>
      <c r="AE927" s="24"/>
      <c r="AF927" s="6">
        <f t="shared" si="30"/>
        <v>376380.18</v>
      </c>
      <c r="AG927" s="98"/>
    </row>
    <row r="928" spans="1:33" ht="17.25" customHeight="1" thickTop="1" thickBot="1" x14ac:dyDescent="0.35">
      <c r="A928" s="25"/>
      <c r="B928" s="28" t="s">
        <v>512</v>
      </c>
      <c r="D928" s="28" t="s">
        <v>513</v>
      </c>
      <c r="E928" s="36"/>
      <c r="F928" s="172"/>
      <c r="G928" s="36"/>
      <c r="H928" s="111"/>
      <c r="I928" s="184"/>
      <c r="J928" s="32"/>
      <c r="K928" s="115"/>
      <c r="L928" s="32"/>
      <c r="M928" s="184"/>
      <c r="N928" s="32"/>
      <c r="O928" s="230">
        <v>43276</v>
      </c>
      <c r="P928" s="246">
        <v>150000</v>
      </c>
      <c r="Q928" s="230"/>
      <c r="R928" s="222"/>
      <c r="S928" s="36"/>
      <c r="T928" s="31"/>
      <c r="U928" s="184"/>
      <c r="V928" s="113"/>
      <c r="W928" s="36"/>
      <c r="X928" s="223"/>
      <c r="Y928" s="201"/>
      <c r="Z928" s="130"/>
      <c r="AA928" s="228"/>
      <c r="AB928" s="130"/>
      <c r="AC928" s="85">
        <f t="shared" si="29"/>
        <v>150000</v>
      </c>
      <c r="AD928" s="42"/>
      <c r="AE928" s="24"/>
      <c r="AF928" s="6">
        <f t="shared" si="30"/>
        <v>150000</v>
      </c>
      <c r="AG928" s="98"/>
    </row>
    <row r="929" spans="1:76" ht="17.25" customHeight="1" thickTop="1" thickBot="1" x14ac:dyDescent="0.35">
      <c r="A929" s="25"/>
      <c r="B929" s="28" t="s">
        <v>632</v>
      </c>
      <c r="D929" s="28" t="s">
        <v>43</v>
      </c>
      <c r="E929" s="184"/>
      <c r="F929" s="167"/>
      <c r="G929" s="184"/>
      <c r="H929" s="23"/>
      <c r="I929" s="184"/>
      <c r="J929" s="32"/>
      <c r="K929" s="184"/>
      <c r="L929" s="32"/>
      <c r="M929" s="184"/>
      <c r="N929" s="32"/>
      <c r="O929" s="184"/>
      <c r="P929" s="113"/>
      <c r="Q929" s="230"/>
      <c r="R929" s="222"/>
      <c r="S929" s="36"/>
      <c r="T929" s="223"/>
      <c r="U929" s="184"/>
      <c r="V929" s="130"/>
      <c r="W929" s="230">
        <v>43374</v>
      </c>
      <c r="X929" s="246">
        <v>43023</v>
      </c>
      <c r="Y929" s="201"/>
      <c r="Z929" s="223"/>
      <c r="AA929" s="228"/>
      <c r="AB929" s="130"/>
      <c r="AC929" s="85">
        <f t="shared" si="29"/>
        <v>43023</v>
      </c>
      <c r="AD929" s="42"/>
      <c r="AE929" s="24"/>
      <c r="AF929" s="6">
        <f t="shared" si="30"/>
        <v>43023</v>
      </c>
      <c r="AG929" s="98"/>
    </row>
    <row r="930" spans="1:76" ht="17.25" customHeight="1" thickTop="1" thickBot="1" x14ac:dyDescent="0.35">
      <c r="A930" s="25"/>
      <c r="B930" s="28" t="s">
        <v>743</v>
      </c>
      <c r="D930" s="28" t="s">
        <v>744</v>
      </c>
      <c r="E930" s="184"/>
      <c r="F930" s="167"/>
      <c r="G930" s="184"/>
      <c r="H930" s="23"/>
      <c r="I930" s="184"/>
      <c r="J930" s="32"/>
      <c r="K930" s="37"/>
      <c r="L930" s="110"/>
      <c r="M930" s="184"/>
      <c r="N930" s="32"/>
      <c r="O930" s="36"/>
      <c r="P930" s="113"/>
      <c r="Q930" s="230"/>
      <c r="R930" s="113"/>
      <c r="S930" s="36"/>
      <c r="T930" s="223"/>
      <c r="U930" s="109"/>
      <c r="V930" s="223"/>
      <c r="W930" s="230">
        <v>43391</v>
      </c>
      <c r="X930" s="246">
        <v>332750</v>
      </c>
      <c r="Y930" s="201"/>
      <c r="Z930" s="223"/>
      <c r="AA930" s="223"/>
      <c r="AB930" s="31"/>
      <c r="AC930" s="85">
        <f t="shared" si="29"/>
        <v>332750</v>
      </c>
      <c r="AD930" s="42"/>
      <c r="AE930" s="24"/>
      <c r="AF930" s="6">
        <f t="shared" si="30"/>
        <v>332750</v>
      </c>
      <c r="AG930" s="98"/>
    </row>
    <row r="931" spans="1:76" s="59" customFormat="1" ht="17.25" customHeight="1" thickTop="1" thickBot="1" x14ac:dyDescent="0.25">
      <c r="A931" s="9" t="s">
        <v>25</v>
      </c>
      <c r="B931" s="18" t="s">
        <v>26</v>
      </c>
      <c r="D931" s="15"/>
      <c r="E931" s="201"/>
      <c r="F931" s="60">
        <f>SUM(F932:F1080)</f>
        <v>10554611.629999999</v>
      </c>
      <c r="G931" s="185"/>
      <c r="H931" s="60">
        <f>SUM(H932:H1080)</f>
        <v>3290913.3899999997</v>
      </c>
      <c r="I931" s="185"/>
      <c r="J931" s="60">
        <f>SUM(J932:J1080)</f>
        <v>8864185.4600000009</v>
      </c>
      <c r="K931" s="183"/>
      <c r="L931" s="60">
        <f>SUM(L932:L1080)</f>
        <v>11489539.48</v>
      </c>
      <c r="M931" s="184"/>
      <c r="N931" s="60">
        <f>SUM(N932:N1080)</f>
        <v>6343894.6700000009</v>
      </c>
      <c r="O931" s="185"/>
      <c r="P931" s="60">
        <f>SUM(P932:P1080)</f>
        <v>5818960.3700000001</v>
      </c>
      <c r="Q931" s="230"/>
      <c r="R931" s="60">
        <f>SUM(R932:R1080)</f>
        <v>4506734.5599999996</v>
      </c>
      <c r="S931" s="36"/>
      <c r="T931" s="60">
        <f>SUM(T932:T1080)</f>
        <v>1330292.3999999999</v>
      </c>
      <c r="U931" s="109"/>
      <c r="V931" s="60">
        <f>SUM(V932:V1080)</f>
        <v>3106205.31</v>
      </c>
      <c r="W931" s="109"/>
      <c r="X931" s="60">
        <f>SUM(X932:X1080)</f>
        <v>3053267.2600000002</v>
      </c>
      <c r="Y931" s="201"/>
      <c r="Z931" s="60">
        <f>SUM(Z932:Z1080)</f>
        <v>4113513.5199999996</v>
      </c>
      <c r="AA931" s="29"/>
      <c r="AB931" s="60">
        <f>SUM(AB932:AB1080)</f>
        <v>6617399.8300000001</v>
      </c>
      <c r="AC931" s="85">
        <f t="shared" si="29"/>
        <v>69089517.879999995</v>
      </c>
      <c r="AD931" s="42"/>
      <c r="AE931" s="24"/>
      <c r="AF931" s="6">
        <f t="shared" si="30"/>
        <v>69089517.879999995</v>
      </c>
      <c r="AG931" s="101"/>
      <c r="AH931" s="47"/>
      <c r="AI931" s="47"/>
      <c r="AJ931" s="47"/>
      <c r="AK931" s="47"/>
      <c r="AL931" s="47"/>
      <c r="AM931" s="47"/>
      <c r="AN931" s="47"/>
      <c r="AO931" s="47"/>
      <c r="AP931" s="47"/>
      <c r="AQ931" s="47"/>
      <c r="AR931" s="47"/>
      <c r="AS931" s="47"/>
      <c r="AT931" s="47"/>
      <c r="AU931" s="47"/>
      <c r="AV931" s="47"/>
      <c r="AW931" s="47"/>
      <c r="AX931" s="47"/>
      <c r="AY931" s="47"/>
      <c r="AZ931" s="47"/>
      <c r="BA931" s="47"/>
      <c r="BB931" s="47"/>
      <c r="BC931" s="47"/>
      <c r="BD931" s="47"/>
      <c r="BE931" s="47"/>
      <c r="BF931" s="47"/>
      <c r="BG931" s="47"/>
      <c r="BH931" s="47"/>
      <c r="BI931" s="47"/>
      <c r="BJ931" s="47"/>
      <c r="BK931" s="47"/>
      <c r="BL931" s="47"/>
      <c r="BM931" s="47"/>
      <c r="BN931" s="47"/>
      <c r="BO931" s="47"/>
      <c r="BP931" s="47"/>
      <c r="BQ931" s="47"/>
      <c r="BR931" s="47"/>
      <c r="BS931" s="47"/>
      <c r="BT931" s="47"/>
      <c r="BU931" s="47"/>
      <c r="BV931" s="47"/>
      <c r="BW931" s="47"/>
      <c r="BX931" s="47"/>
    </row>
    <row r="932" spans="1:76" ht="17.25" customHeight="1" thickTop="1" thickBot="1" x14ac:dyDescent="0.35">
      <c r="A932" s="25"/>
      <c r="B932" s="28" t="s">
        <v>129</v>
      </c>
      <c r="C932" s="28"/>
      <c r="D932" s="28" t="s">
        <v>43</v>
      </c>
      <c r="E932" s="184">
        <v>43118</v>
      </c>
      <c r="F932" s="167">
        <v>244965</v>
      </c>
      <c r="G932" s="184"/>
      <c r="H932" s="32"/>
      <c r="I932" s="184"/>
      <c r="J932" s="110"/>
      <c r="K932" s="37"/>
      <c r="L932" s="32"/>
      <c r="M932" s="184"/>
      <c r="N932" s="32"/>
      <c r="O932" s="37"/>
      <c r="P932" s="132"/>
      <c r="Q932" s="230"/>
      <c r="R932" s="222"/>
      <c r="S932" s="36"/>
      <c r="T932" s="223"/>
      <c r="U932" s="109"/>
      <c r="V932" s="223"/>
      <c r="W932" s="184"/>
      <c r="X932" s="223"/>
      <c r="Y932" s="201"/>
      <c r="Z932" s="31"/>
      <c r="AA932" s="228"/>
      <c r="AB932" s="130"/>
      <c r="AC932" s="85">
        <f t="shared" si="29"/>
        <v>244965</v>
      </c>
      <c r="AD932" s="42"/>
      <c r="AE932" s="24"/>
      <c r="AF932" s="6">
        <f t="shared" si="30"/>
        <v>244965</v>
      </c>
      <c r="AG932" s="98"/>
    </row>
    <row r="933" spans="1:76" ht="17.25" customHeight="1" thickTop="1" thickBot="1" x14ac:dyDescent="0.35">
      <c r="A933" s="25"/>
      <c r="B933" s="28" t="s">
        <v>338</v>
      </c>
      <c r="C933" s="21"/>
      <c r="D933" s="28" t="s">
        <v>43</v>
      </c>
      <c r="E933" s="184"/>
      <c r="F933" s="32"/>
      <c r="G933" s="184"/>
      <c r="H933" s="32"/>
      <c r="I933" s="184"/>
      <c r="J933" s="110"/>
      <c r="K933" s="37"/>
      <c r="L933" s="32"/>
      <c r="M933" s="184"/>
      <c r="N933" s="32"/>
      <c r="O933" s="37"/>
      <c r="P933" s="113"/>
      <c r="Q933" s="230"/>
      <c r="R933" s="114"/>
      <c r="S933" s="36"/>
      <c r="T933" s="223"/>
      <c r="U933" s="109"/>
      <c r="V933" s="130"/>
      <c r="W933" s="184"/>
      <c r="X933" s="255"/>
      <c r="Y933" s="201"/>
      <c r="Z933" s="255"/>
      <c r="AA933" s="230">
        <v>43455</v>
      </c>
      <c r="AB933" s="246">
        <v>19682</v>
      </c>
      <c r="AC933" s="85">
        <f t="shared" si="29"/>
        <v>19682</v>
      </c>
      <c r="AD933" s="42"/>
      <c r="AE933" s="24"/>
      <c r="AF933" s="6">
        <f t="shared" si="30"/>
        <v>19682</v>
      </c>
      <c r="AG933" s="98"/>
    </row>
    <row r="934" spans="1:76" ht="17.25" customHeight="1" thickTop="1" thickBot="1" x14ac:dyDescent="0.35">
      <c r="A934" s="25"/>
      <c r="B934" s="28" t="s">
        <v>818</v>
      </c>
      <c r="C934" s="21"/>
      <c r="D934" s="28" t="s">
        <v>43</v>
      </c>
      <c r="E934" s="184"/>
      <c r="F934" s="32"/>
      <c r="G934" s="184"/>
      <c r="H934" s="32"/>
      <c r="I934" s="184"/>
      <c r="J934" s="110"/>
      <c r="K934" s="37"/>
      <c r="L934" s="32"/>
      <c r="M934" s="184"/>
      <c r="N934" s="32"/>
      <c r="O934" s="37"/>
      <c r="P934" s="113"/>
      <c r="Q934" s="230"/>
      <c r="R934" s="114"/>
      <c r="S934" s="36"/>
      <c r="T934" s="223"/>
      <c r="U934" s="109"/>
      <c r="V934" s="130"/>
      <c r="W934" s="184"/>
      <c r="X934" s="255"/>
      <c r="Y934" s="201"/>
      <c r="Z934" s="255"/>
      <c r="AA934" s="230">
        <v>43445</v>
      </c>
      <c r="AB934" s="246">
        <v>344667.15</v>
      </c>
      <c r="AC934" s="85">
        <f t="shared" ref="AC934:AC997" si="31">F934+H934+J934+L934+N934+P934+R934+T934+V934+X934+Z934+AB934</f>
        <v>344667.15</v>
      </c>
      <c r="AD934" s="42"/>
      <c r="AE934" s="24"/>
      <c r="AF934" s="6">
        <f t="shared" ref="AF934:AF997" si="32">AC934+AD934</f>
        <v>344667.15</v>
      </c>
      <c r="AG934" s="98"/>
    </row>
    <row r="935" spans="1:76" ht="17.25" customHeight="1" thickTop="1" thickBot="1" x14ac:dyDescent="0.35">
      <c r="A935" s="25"/>
      <c r="B935" s="28" t="s">
        <v>818</v>
      </c>
      <c r="C935" s="21"/>
      <c r="D935" s="28" t="s">
        <v>43</v>
      </c>
      <c r="E935" s="184"/>
      <c r="F935" s="32"/>
      <c r="G935" s="184"/>
      <c r="H935" s="32"/>
      <c r="I935" s="184"/>
      <c r="J935" s="110"/>
      <c r="K935" s="37"/>
      <c r="L935" s="32"/>
      <c r="M935" s="184"/>
      <c r="N935" s="32"/>
      <c r="O935" s="37"/>
      <c r="P935" s="113"/>
      <c r="Q935" s="230"/>
      <c r="R935" s="114"/>
      <c r="S935" s="36"/>
      <c r="T935" s="223"/>
      <c r="U935" s="109"/>
      <c r="V935" s="130"/>
      <c r="W935" s="184"/>
      <c r="X935" s="255"/>
      <c r="Y935" s="201"/>
      <c r="Z935" s="255"/>
      <c r="AA935" s="230">
        <v>43448</v>
      </c>
      <c r="AB935" s="246">
        <v>353231.15</v>
      </c>
      <c r="AC935" s="85">
        <f t="shared" si="31"/>
        <v>353231.15</v>
      </c>
      <c r="AD935" s="42"/>
      <c r="AE935" s="24"/>
      <c r="AF935" s="6">
        <f t="shared" si="32"/>
        <v>353231.15</v>
      </c>
      <c r="AG935" s="98"/>
    </row>
    <row r="936" spans="1:76" ht="17.25" customHeight="1" thickTop="1" thickBot="1" x14ac:dyDescent="0.35">
      <c r="A936" s="25"/>
      <c r="B936" s="28" t="s">
        <v>820</v>
      </c>
      <c r="C936" s="21"/>
      <c r="D936" s="28" t="s">
        <v>910</v>
      </c>
      <c r="E936" s="184"/>
      <c r="F936" s="32"/>
      <c r="G936" s="184"/>
      <c r="H936" s="32"/>
      <c r="I936" s="184"/>
      <c r="J936" s="110"/>
      <c r="K936" s="37"/>
      <c r="L936" s="32"/>
      <c r="M936" s="184"/>
      <c r="N936" s="32"/>
      <c r="O936" s="37"/>
      <c r="P936" s="113"/>
      <c r="Q936" s="230"/>
      <c r="R936" s="114"/>
      <c r="S936" s="36"/>
      <c r="T936" s="223"/>
      <c r="U936" s="109"/>
      <c r="V936" s="130"/>
      <c r="W936" s="184"/>
      <c r="X936" s="255"/>
      <c r="Y936" s="201"/>
      <c r="Z936" s="255"/>
      <c r="AA936" s="230">
        <v>43451</v>
      </c>
      <c r="AB936" s="246">
        <v>228800</v>
      </c>
      <c r="AC936" s="85">
        <f t="shared" si="31"/>
        <v>228800</v>
      </c>
      <c r="AD936" s="42"/>
      <c r="AE936" s="24"/>
      <c r="AF936" s="6">
        <f t="shared" si="32"/>
        <v>228800</v>
      </c>
      <c r="AG936" s="98"/>
    </row>
    <row r="937" spans="1:76" ht="17.25" customHeight="1" thickTop="1" thickBot="1" x14ac:dyDescent="0.35">
      <c r="A937" s="25"/>
      <c r="B937" s="28" t="s">
        <v>823</v>
      </c>
      <c r="C937" s="21"/>
      <c r="D937" s="28" t="s">
        <v>43</v>
      </c>
      <c r="E937" s="184"/>
      <c r="F937" s="32"/>
      <c r="G937" s="184"/>
      <c r="H937" s="32"/>
      <c r="I937" s="184"/>
      <c r="J937" s="110"/>
      <c r="K937" s="37"/>
      <c r="L937" s="32"/>
      <c r="M937" s="184"/>
      <c r="N937" s="32"/>
      <c r="O937" s="37"/>
      <c r="P937" s="113"/>
      <c r="Q937" s="230"/>
      <c r="R937" s="114"/>
      <c r="S937" s="36"/>
      <c r="T937" s="223"/>
      <c r="U937" s="109"/>
      <c r="V937" s="130"/>
      <c r="W937" s="184"/>
      <c r="X937" s="255"/>
      <c r="Y937" s="201"/>
      <c r="Z937" s="255"/>
      <c r="AA937" s="230">
        <v>43452</v>
      </c>
      <c r="AB937" s="246">
        <v>121937.66</v>
      </c>
      <c r="AC937" s="85">
        <f t="shared" si="31"/>
        <v>121937.66</v>
      </c>
      <c r="AD937" s="42"/>
      <c r="AE937" s="24"/>
      <c r="AF937" s="6">
        <f t="shared" si="32"/>
        <v>121937.66</v>
      </c>
      <c r="AG937" s="98"/>
    </row>
    <row r="938" spans="1:76" ht="33.75" customHeight="1" thickTop="1" thickBot="1" x14ac:dyDescent="0.35">
      <c r="A938" s="25"/>
      <c r="B938" s="28" t="s">
        <v>814</v>
      </c>
      <c r="C938" s="21"/>
      <c r="D938" s="28" t="s">
        <v>43</v>
      </c>
      <c r="E938" s="184"/>
      <c r="F938" s="32"/>
      <c r="G938" s="184"/>
      <c r="H938" s="32"/>
      <c r="I938" s="184"/>
      <c r="J938" s="110"/>
      <c r="K938" s="37"/>
      <c r="L938" s="32"/>
      <c r="M938" s="184"/>
      <c r="N938" s="32"/>
      <c r="O938" s="37"/>
      <c r="P938" s="113"/>
      <c r="Q938" s="230"/>
      <c r="R938" s="114"/>
      <c r="S938" s="36"/>
      <c r="T938" s="223"/>
      <c r="U938" s="109"/>
      <c r="V938" s="130"/>
      <c r="W938" s="184"/>
      <c r="X938" s="255"/>
      <c r="Y938" s="201"/>
      <c r="Z938" s="255"/>
      <c r="AA938" s="230">
        <v>43440</v>
      </c>
      <c r="AB938" s="246">
        <v>118526.28</v>
      </c>
      <c r="AC938" s="85">
        <f t="shared" si="31"/>
        <v>118526.28</v>
      </c>
      <c r="AD938" s="42"/>
      <c r="AE938" s="24"/>
      <c r="AF938" s="6">
        <f t="shared" si="32"/>
        <v>118526.28</v>
      </c>
      <c r="AG938" s="98"/>
    </row>
    <row r="939" spans="1:76" ht="33.75" customHeight="1" thickTop="1" thickBot="1" x14ac:dyDescent="0.35">
      <c r="A939" s="25"/>
      <c r="B939" s="28" t="s">
        <v>824</v>
      </c>
      <c r="C939" s="21"/>
      <c r="D939" s="28" t="s">
        <v>43</v>
      </c>
      <c r="E939" s="184"/>
      <c r="F939" s="32"/>
      <c r="G939" s="184"/>
      <c r="H939" s="32"/>
      <c r="I939" s="184"/>
      <c r="J939" s="110"/>
      <c r="K939" s="37"/>
      <c r="L939" s="32"/>
      <c r="M939" s="184"/>
      <c r="N939" s="32"/>
      <c r="O939" s="37"/>
      <c r="P939" s="113"/>
      <c r="Q939" s="230"/>
      <c r="R939" s="114"/>
      <c r="S939" s="36"/>
      <c r="T939" s="223"/>
      <c r="U939" s="109"/>
      <c r="V939" s="130"/>
      <c r="W939" s="184"/>
      <c r="X939" s="255"/>
      <c r="Y939" s="201"/>
      <c r="Z939" s="255"/>
      <c r="AA939" s="230">
        <v>43452</v>
      </c>
      <c r="AB939" s="246">
        <v>106445.44</v>
      </c>
      <c r="AC939" s="85">
        <f t="shared" si="31"/>
        <v>106445.44</v>
      </c>
      <c r="AD939" s="42"/>
      <c r="AE939" s="24"/>
      <c r="AF939" s="6">
        <f t="shared" si="32"/>
        <v>106445.44</v>
      </c>
      <c r="AG939" s="98"/>
    </row>
    <row r="940" spans="1:76" ht="17.25" customHeight="1" thickTop="1" thickBot="1" x14ac:dyDescent="0.35">
      <c r="A940" s="25"/>
      <c r="B940" s="28" t="s">
        <v>815</v>
      </c>
      <c r="C940" s="21"/>
      <c r="D940" s="28" t="s">
        <v>790</v>
      </c>
      <c r="E940" s="184"/>
      <c r="F940" s="32"/>
      <c r="G940" s="184"/>
      <c r="H940" s="32"/>
      <c r="I940" s="184"/>
      <c r="J940" s="110"/>
      <c r="K940" s="37"/>
      <c r="L940" s="32"/>
      <c r="M940" s="184"/>
      <c r="N940" s="32"/>
      <c r="O940" s="37"/>
      <c r="P940" s="113"/>
      <c r="Q940" s="230"/>
      <c r="R940" s="114"/>
      <c r="S940" s="36"/>
      <c r="T940" s="223"/>
      <c r="U940" s="109"/>
      <c r="V940" s="130"/>
      <c r="W940" s="184"/>
      <c r="X940" s="255"/>
      <c r="Y940" s="201"/>
      <c r="Z940" s="255"/>
      <c r="AA940" s="230">
        <v>43440</v>
      </c>
      <c r="AB940" s="246">
        <v>141566.73000000001</v>
      </c>
      <c r="AC940" s="85">
        <f t="shared" si="31"/>
        <v>141566.73000000001</v>
      </c>
      <c r="AD940" s="42"/>
      <c r="AE940" s="24"/>
      <c r="AF940" s="6">
        <f t="shared" si="32"/>
        <v>141566.73000000001</v>
      </c>
      <c r="AG940" s="98"/>
    </row>
    <row r="941" spans="1:76" ht="17.25" customHeight="1" thickTop="1" thickBot="1" x14ac:dyDescent="0.35">
      <c r="A941" s="25"/>
      <c r="B941" s="28" t="s">
        <v>687</v>
      </c>
      <c r="C941" s="21"/>
      <c r="D941" s="28" t="s">
        <v>911</v>
      </c>
      <c r="E941" s="184"/>
      <c r="F941" s="32"/>
      <c r="G941" s="184"/>
      <c r="H941" s="32"/>
      <c r="I941" s="184"/>
      <c r="J941" s="110"/>
      <c r="K941" s="37"/>
      <c r="L941" s="32"/>
      <c r="M941" s="184"/>
      <c r="N941" s="32"/>
      <c r="O941" s="37"/>
      <c r="P941" s="113"/>
      <c r="Q941" s="230"/>
      <c r="R941" s="114"/>
      <c r="S941" s="36"/>
      <c r="T941" s="223"/>
      <c r="U941" s="109"/>
      <c r="V941" s="130"/>
      <c r="W941" s="184"/>
      <c r="X941" s="255"/>
      <c r="Y941" s="201"/>
      <c r="Z941" s="255"/>
      <c r="AA941" s="230">
        <v>43439</v>
      </c>
      <c r="AB941" s="246">
        <v>214800</v>
      </c>
      <c r="AC941" s="85">
        <f t="shared" si="31"/>
        <v>214800</v>
      </c>
      <c r="AD941" s="42"/>
      <c r="AE941" s="24"/>
      <c r="AF941" s="6">
        <f t="shared" si="32"/>
        <v>214800</v>
      </c>
      <c r="AG941" s="98"/>
    </row>
    <row r="942" spans="1:76" ht="17.25" customHeight="1" thickTop="1" thickBot="1" x14ac:dyDescent="0.35">
      <c r="A942" s="25"/>
      <c r="B942" s="28" t="s">
        <v>687</v>
      </c>
      <c r="C942" s="21"/>
      <c r="D942" s="28" t="s">
        <v>43</v>
      </c>
      <c r="E942" s="184"/>
      <c r="F942" s="32"/>
      <c r="G942" s="184"/>
      <c r="H942" s="32"/>
      <c r="I942" s="184"/>
      <c r="J942" s="110"/>
      <c r="K942" s="37"/>
      <c r="L942" s="32"/>
      <c r="M942" s="184"/>
      <c r="N942" s="32"/>
      <c r="O942" s="37"/>
      <c r="P942" s="113"/>
      <c r="Q942" s="230"/>
      <c r="R942" s="114"/>
      <c r="S942" s="36"/>
      <c r="T942" s="223"/>
      <c r="U942" s="109"/>
      <c r="V942" s="130"/>
      <c r="W942" s="184"/>
      <c r="X942" s="255"/>
      <c r="Y942" s="201"/>
      <c r="Z942" s="255"/>
      <c r="AA942" s="230">
        <v>43461</v>
      </c>
      <c r="AB942" s="246">
        <v>219940</v>
      </c>
      <c r="AC942" s="85">
        <f t="shared" si="31"/>
        <v>219940</v>
      </c>
      <c r="AD942" s="42"/>
      <c r="AE942" s="24"/>
      <c r="AF942" s="6">
        <f t="shared" si="32"/>
        <v>219940</v>
      </c>
      <c r="AG942" s="98"/>
    </row>
    <row r="943" spans="1:76" ht="17.25" customHeight="1" thickTop="1" thickBot="1" x14ac:dyDescent="0.35">
      <c r="A943" s="25"/>
      <c r="B943" s="28" t="s">
        <v>811</v>
      </c>
      <c r="C943" s="21"/>
      <c r="D943" s="28" t="s">
        <v>912</v>
      </c>
      <c r="E943" s="184"/>
      <c r="F943" s="32"/>
      <c r="G943" s="184"/>
      <c r="H943" s="32"/>
      <c r="I943" s="184"/>
      <c r="J943" s="110"/>
      <c r="K943" s="37"/>
      <c r="L943" s="32"/>
      <c r="M943" s="184"/>
      <c r="N943" s="32"/>
      <c r="O943" s="37"/>
      <c r="P943" s="113"/>
      <c r="Q943" s="230"/>
      <c r="R943" s="114"/>
      <c r="S943" s="36"/>
      <c r="T943" s="223"/>
      <c r="U943" s="109"/>
      <c r="V943" s="130"/>
      <c r="W943" s="184"/>
      <c r="X943" s="255"/>
      <c r="Y943" s="201"/>
      <c r="Z943" s="255"/>
      <c r="AA943" s="230">
        <v>43439</v>
      </c>
      <c r="AB943" s="246">
        <v>117100</v>
      </c>
      <c r="AC943" s="85">
        <f t="shared" si="31"/>
        <v>117100</v>
      </c>
      <c r="AD943" s="42"/>
      <c r="AE943" s="24"/>
      <c r="AF943" s="6">
        <f t="shared" si="32"/>
        <v>117100</v>
      </c>
      <c r="AG943" s="98"/>
    </row>
    <row r="944" spans="1:76" ht="17.25" customHeight="1" thickTop="1" thickBot="1" x14ac:dyDescent="0.35">
      <c r="A944" s="25"/>
      <c r="B944" s="28" t="s">
        <v>812</v>
      </c>
      <c r="C944" s="21"/>
      <c r="D944" s="28" t="s">
        <v>43</v>
      </c>
      <c r="E944" s="184"/>
      <c r="F944" s="32"/>
      <c r="G944" s="184"/>
      <c r="H944" s="32"/>
      <c r="I944" s="184"/>
      <c r="J944" s="110"/>
      <c r="K944" s="37"/>
      <c r="L944" s="32"/>
      <c r="M944" s="184"/>
      <c r="N944" s="32"/>
      <c r="O944" s="37"/>
      <c r="P944" s="113"/>
      <c r="Q944" s="230"/>
      <c r="R944" s="114"/>
      <c r="S944" s="36"/>
      <c r="T944" s="223"/>
      <c r="U944" s="109"/>
      <c r="V944" s="130"/>
      <c r="W944" s="184"/>
      <c r="X944" s="255"/>
      <c r="Y944" s="201"/>
      <c r="Z944" s="255"/>
      <c r="AA944" s="230">
        <v>43440</v>
      </c>
      <c r="AB944" s="246">
        <v>45373.71</v>
      </c>
      <c r="AC944" s="85">
        <f t="shared" si="31"/>
        <v>45373.71</v>
      </c>
      <c r="AD944" s="42"/>
      <c r="AE944" s="24"/>
      <c r="AF944" s="6">
        <f t="shared" si="32"/>
        <v>45373.71</v>
      </c>
      <c r="AG944" s="98"/>
    </row>
    <row r="945" spans="1:33" ht="17.25" customHeight="1" thickTop="1" thickBot="1" x14ac:dyDescent="0.35">
      <c r="A945" s="25"/>
      <c r="B945" s="28" t="s">
        <v>810</v>
      </c>
      <c r="C945" s="21"/>
      <c r="D945" s="28" t="s">
        <v>43</v>
      </c>
      <c r="E945" s="184"/>
      <c r="F945" s="32"/>
      <c r="G945" s="184"/>
      <c r="H945" s="32"/>
      <c r="I945" s="184"/>
      <c r="J945" s="110"/>
      <c r="K945" s="37"/>
      <c r="L945" s="32"/>
      <c r="M945" s="184"/>
      <c r="N945" s="32"/>
      <c r="O945" s="37"/>
      <c r="P945" s="113"/>
      <c r="Q945" s="230"/>
      <c r="R945" s="114"/>
      <c r="S945" s="36"/>
      <c r="T945" s="223"/>
      <c r="U945" s="109"/>
      <c r="V945" s="130"/>
      <c r="W945" s="184"/>
      <c r="X945" s="255"/>
      <c r="Y945" s="201"/>
      <c r="Z945" s="255"/>
      <c r="AA945" s="230">
        <v>43439</v>
      </c>
      <c r="AB945" s="246">
        <v>300000</v>
      </c>
      <c r="AC945" s="85">
        <f t="shared" si="31"/>
        <v>300000</v>
      </c>
      <c r="AD945" s="42"/>
      <c r="AE945" s="24"/>
      <c r="AF945" s="6">
        <f t="shared" si="32"/>
        <v>300000</v>
      </c>
      <c r="AG945" s="98"/>
    </row>
    <row r="946" spans="1:33" ht="17.25" customHeight="1" thickTop="1" thickBot="1" x14ac:dyDescent="0.35">
      <c r="A946" s="25"/>
      <c r="B946" s="28" t="s">
        <v>809</v>
      </c>
      <c r="C946" s="21"/>
      <c r="D946" s="28" t="s">
        <v>43</v>
      </c>
      <c r="E946" s="184"/>
      <c r="F946" s="32"/>
      <c r="G946" s="184"/>
      <c r="H946" s="32"/>
      <c r="I946" s="184"/>
      <c r="J946" s="110"/>
      <c r="K946" s="37"/>
      <c r="L946" s="32"/>
      <c r="M946" s="184"/>
      <c r="N946" s="32"/>
      <c r="O946" s="37"/>
      <c r="P946" s="113"/>
      <c r="Q946" s="230"/>
      <c r="R946" s="114"/>
      <c r="S946" s="36"/>
      <c r="T946" s="223"/>
      <c r="U946" s="109"/>
      <c r="V946" s="130"/>
      <c r="W946" s="184"/>
      <c r="X946" s="255"/>
      <c r="Y946" s="201"/>
      <c r="Z946" s="223"/>
      <c r="AA946" s="230">
        <v>43440</v>
      </c>
      <c r="AB946" s="246">
        <v>132380</v>
      </c>
      <c r="AC946" s="85">
        <f t="shared" si="31"/>
        <v>132380</v>
      </c>
      <c r="AD946" s="42"/>
      <c r="AE946" s="24"/>
      <c r="AF946" s="6">
        <f t="shared" si="32"/>
        <v>132380</v>
      </c>
      <c r="AG946" s="98"/>
    </row>
    <row r="947" spans="1:33" ht="17.25" customHeight="1" thickTop="1" thickBot="1" x14ac:dyDescent="0.35">
      <c r="A947" s="25"/>
      <c r="B947" s="28" t="s">
        <v>821</v>
      </c>
      <c r="C947" s="21"/>
      <c r="D947" s="28" t="s">
        <v>43</v>
      </c>
      <c r="E947" s="184"/>
      <c r="F947" s="32"/>
      <c r="G947" s="184"/>
      <c r="H947" s="32"/>
      <c r="I947" s="184"/>
      <c r="J947" s="110"/>
      <c r="K947" s="37"/>
      <c r="L947" s="32"/>
      <c r="M947" s="184"/>
      <c r="N947" s="32"/>
      <c r="O947" s="37"/>
      <c r="P947" s="113"/>
      <c r="Q947" s="230"/>
      <c r="R947" s="114"/>
      <c r="S947" s="36"/>
      <c r="T947" s="223"/>
      <c r="U947" s="109"/>
      <c r="V947" s="130"/>
      <c r="W947" s="184"/>
      <c r="X947" s="255"/>
      <c r="Y947" s="201"/>
      <c r="Z947" s="255"/>
      <c r="AA947" s="230">
        <v>43451</v>
      </c>
      <c r="AB947" s="246">
        <v>100160</v>
      </c>
      <c r="AC947" s="85">
        <f t="shared" si="31"/>
        <v>100160</v>
      </c>
      <c r="AD947" s="42"/>
      <c r="AE947" s="24"/>
      <c r="AF947" s="6">
        <f t="shared" si="32"/>
        <v>100160</v>
      </c>
      <c r="AG947" s="98"/>
    </row>
    <row r="948" spans="1:33" ht="17.25" customHeight="1" thickTop="1" thickBot="1" x14ac:dyDescent="0.35">
      <c r="A948" s="25"/>
      <c r="B948" s="28" t="s">
        <v>793</v>
      </c>
      <c r="C948" s="21"/>
      <c r="D948" s="28" t="s">
        <v>43</v>
      </c>
      <c r="E948" s="184"/>
      <c r="F948" s="32"/>
      <c r="G948" s="184"/>
      <c r="H948" s="32"/>
      <c r="I948" s="184"/>
      <c r="J948" s="110"/>
      <c r="K948" s="37"/>
      <c r="L948" s="32"/>
      <c r="M948" s="184"/>
      <c r="N948" s="32"/>
      <c r="O948" s="37"/>
      <c r="P948" s="113"/>
      <c r="Q948" s="230"/>
      <c r="R948" s="114"/>
      <c r="S948" s="36"/>
      <c r="T948" s="223"/>
      <c r="U948" s="109"/>
      <c r="V948" s="130"/>
      <c r="W948" s="184"/>
      <c r="X948" s="255"/>
      <c r="Y948" s="230">
        <v>43431</v>
      </c>
      <c r="Z948" s="246">
        <v>29023.08</v>
      </c>
      <c r="AA948" s="228"/>
      <c r="AB948" s="31"/>
      <c r="AC948" s="85">
        <f t="shared" si="31"/>
        <v>29023.08</v>
      </c>
      <c r="AD948" s="42"/>
      <c r="AE948" s="24"/>
      <c r="AF948" s="6">
        <f t="shared" si="32"/>
        <v>29023.08</v>
      </c>
      <c r="AG948" s="98"/>
    </row>
    <row r="949" spans="1:33" ht="17.25" customHeight="1" thickTop="1" thickBot="1" x14ac:dyDescent="0.35">
      <c r="A949" s="25"/>
      <c r="B949" s="28" t="s">
        <v>588</v>
      </c>
      <c r="C949" s="21"/>
      <c r="D949" s="28" t="s">
        <v>43</v>
      </c>
      <c r="E949" s="184"/>
      <c r="F949" s="32"/>
      <c r="G949" s="184"/>
      <c r="H949" s="32"/>
      <c r="I949" s="184"/>
      <c r="J949" s="110"/>
      <c r="K949" s="37"/>
      <c r="L949" s="32"/>
      <c r="M949" s="184"/>
      <c r="N949" s="32"/>
      <c r="O949" s="37"/>
      <c r="P949" s="113"/>
      <c r="Q949" s="230"/>
      <c r="R949" s="114"/>
      <c r="S949" s="36"/>
      <c r="T949" s="223"/>
      <c r="U949" s="109"/>
      <c r="V949" s="130"/>
      <c r="W949" s="184"/>
      <c r="X949" s="255"/>
      <c r="Y949" s="201"/>
      <c r="Z949" s="31"/>
      <c r="AA949" s="230">
        <v>43437</v>
      </c>
      <c r="AB949" s="246">
        <v>125680</v>
      </c>
      <c r="AC949" s="85">
        <f t="shared" si="31"/>
        <v>125680</v>
      </c>
      <c r="AD949" s="42"/>
      <c r="AE949" s="24"/>
      <c r="AF949" s="6">
        <f t="shared" si="32"/>
        <v>125680</v>
      </c>
      <c r="AG949" s="98"/>
    </row>
    <row r="950" spans="1:33" ht="17.25" customHeight="1" thickTop="1" thickBot="1" x14ac:dyDescent="0.35">
      <c r="A950" s="25"/>
      <c r="B950" s="28" t="s">
        <v>804</v>
      </c>
      <c r="C950" s="21"/>
      <c r="D950" s="28" t="s">
        <v>43</v>
      </c>
      <c r="E950" s="184"/>
      <c r="F950" s="32"/>
      <c r="G950" s="184"/>
      <c r="H950" s="32"/>
      <c r="I950" s="184"/>
      <c r="J950" s="110"/>
      <c r="K950" s="37"/>
      <c r="L950" s="32"/>
      <c r="M950" s="184"/>
      <c r="N950" s="32"/>
      <c r="O950" s="37"/>
      <c r="P950" s="113"/>
      <c r="Q950" s="230"/>
      <c r="R950" s="114"/>
      <c r="S950" s="36"/>
      <c r="T950" s="223"/>
      <c r="U950" s="109"/>
      <c r="V950" s="130"/>
      <c r="W950" s="184"/>
      <c r="X950" s="255"/>
      <c r="Y950" s="201"/>
      <c r="Z950" s="255"/>
      <c r="AA950" s="230">
        <v>43437</v>
      </c>
      <c r="AB950" s="246">
        <v>443350</v>
      </c>
      <c r="AC950" s="85">
        <f t="shared" si="31"/>
        <v>443350</v>
      </c>
      <c r="AD950" s="42"/>
      <c r="AE950" s="24"/>
      <c r="AF950" s="6">
        <f t="shared" si="32"/>
        <v>443350</v>
      </c>
      <c r="AG950" s="98"/>
    </row>
    <row r="951" spans="1:33" ht="17.25" customHeight="1" thickTop="1" thickBot="1" x14ac:dyDescent="0.35">
      <c r="A951" s="25"/>
      <c r="B951" s="28" t="s">
        <v>780</v>
      </c>
      <c r="C951" s="21"/>
      <c r="D951" s="28" t="s">
        <v>43</v>
      </c>
      <c r="E951" s="184"/>
      <c r="F951" s="32"/>
      <c r="G951" s="184"/>
      <c r="H951" s="32"/>
      <c r="I951" s="184"/>
      <c r="J951" s="110"/>
      <c r="K951" s="37"/>
      <c r="L951" s="32"/>
      <c r="M951" s="184"/>
      <c r="N951" s="32"/>
      <c r="O951" s="37"/>
      <c r="P951" s="113"/>
      <c r="Q951" s="230"/>
      <c r="R951" s="114"/>
      <c r="S951" s="36"/>
      <c r="T951" s="223"/>
      <c r="U951" s="109"/>
      <c r="V951" s="130"/>
      <c r="W951" s="184"/>
      <c r="X951" s="255"/>
      <c r="Y951" s="230">
        <v>43420</v>
      </c>
      <c r="Z951" s="246">
        <v>72202.5</v>
      </c>
      <c r="AA951" s="228"/>
      <c r="AB951" s="130"/>
      <c r="AC951" s="85">
        <f t="shared" si="31"/>
        <v>72202.5</v>
      </c>
      <c r="AD951" s="42"/>
      <c r="AE951" s="24"/>
      <c r="AF951" s="6">
        <f t="shared" si="32"/>
        <v>72202.5</v>
      </c>
      <c r="AG951" s="98"/>
    </row>
    <row r="952" spans="1:33" ht="17.25" customHeight="1" thickTop="1" thickBot="1" x14ac:dyDescent="0.35">
      <c r="A952" s="25"/>
      <c r="B952" s="28" t="s">
        <v>775</v>
      </c>
      <c r="C952" s="21"/>
      <c r="D952" s="28" t="s">
        <v>43</v>
      </c>
      <c r="E952" s="184"/>
      <c r="F952" s="32"/>
      <c r="G952" s="184"/>
      <c r="H952" s="32"/>
      <c r="I952" s="184"/>
      <c r="J952" s="110"/>
      <c r="K952" s="37"/>
      <c r="L952" s="32"/>
      <c r="M952" s="184"/>
      <c r="N952" s="32"/>
      <c r="O952" s="37"/>
      <c r="P952" s="113"/>
      <c r="Q952" s="230"/>
      <c r="R952" s="114"/>
      <c r="S952" s="36"/>
      <c r="T952" s="223"/>
      <c r="U952" s="109"/>
      <c r="V952" s="130"/>
      <c r="W952" s="184"/>
      <c r="X952" s="255"/>
      <c r="Y952" s="230">
        <v>43416</v>
      </c>
      <c r="Z952" s="246">
        <v>298224</v>
      </c>
      <c r="AA952" s="228"/>
      <c r="AB952" s="31"/>
      <c r="AC952" s="85">
        <f t="shared" si="31"/>
        <v>298224</v>
      </c>
      <c r="AD952" s="42"/>
      <c r="AE952" s="24"/>
      <c r="AF952" s="6">
        <f t="shared" si="32"/>
        <v>298224</v>
      </c>
      <c r="AG952" s="98"/>
    </row>
    <row r="953" spans="1:33" ht="17.25" customHeight="1" thickTop="1" thickBot="1" x14ac:dyDescent="0.35">
      <c r="A953" s="25"/>
      <c r="B953" s="28" t="s">
        <v>774</v>
      </c>
      <c r="C953" s="21"/>
      <c r="D953" s="28" t="s">
        <v>43</v>
      </c>
      <c r="E953" s="184"/>
      <c r="F953" s="32"/>
      <c r="G953" s="184"/>
      <c r="H953" s="32"/>
      <c r="I953" s="184"/>
      <c r="J953" s="110"/>
      <c r="K953" s="37"/>
      <c r="L953" s="32"/>
      <c r="M953" s="184"/>
      <c r="N953" s="32"/>
      <c r="O953" s="37"/>
      <c r="P953" s="113"/>
      <c r="Q953" s="230"/>
      <c r="R953" s="114"/>
      <c r="S953" s="36"/>
      <c r="T953" s="223"/>
      <c r="U953" s="109"/>
      <c r="V953" s="130"/>
      <c r="W953" s="184"/>
      <c r="X953" s="255"/>
      <c r="Y953" s="230">
        <v>43416</v>
      </c>
      <c r="Z953" s="246">
        <v>71550</v>
      </c>
      <c r="AA953" s="228"/>
      <c r="AB953" s="31"/>
      <c r="AC953" s="85">
        <f t="shared" si="31"/>
        <v>71550</v>
      </c>
      <c r="AD953" s="42"/>
      <c r="AE953" s="24"/>
      <c r="AF953" s="6">
        <f t="shared" si="32"/>
        <v>71550</v>
      </c>
      <c r="AG953" s="98"/>
    </row>
    <row r="954" spans="1:33" ht="17.25" customHeight="1" thickTop="1" thickBot="1" x14ac:dyDescent="0.35">
      <c r="A954" s="25"/>
      <c r="B954" s="28" t="s">
        <v>770</v>
      </c>
      <c r="C954" s="21"/>
      <c r="D954" s="28" t="s">
        <v>43</v>
      </c>
      <c r="E954" s="184"/>
      <c r="F954" s="32"/>
      <c r="G954" s="184"/>
      <c r="H954" s="32"/>
      <c r="I954" s="184"/>
      <c r="J954" s="110"/>
      <c r="K954" s="37"/>
      <c r="L954" s="32"/>
      <c r="M954" s="184"/>
      <c r="N954" s="32"/>
      <c r="O954" s="37"/>
      <c r="P954" s="113"/>
      <c r="Q954" s="230"/>
      <c r="R954" s="114"/>
      <c r="S954" s="36"/>
      <c r="T954" s="223"/>
      <c r="U954" s="109"/>
      <c r="V954" s="130"/>
      <c r="W954" s="184"/>
      <c r="X954" s="255"/>
      <c r="Y954" s="230">
        <v>43412</v>
      </c>
      <c r="Z954" s="246">
        <v>22210.25</v>
      </c>
      <c r="AA954" s="228"/>
      <c r="AB954" s="31"/>
      <c r="AC954" s="85">
        <f t="shared" si="31"/>
        <v>22210.25</v>
      </c>
      <c r="AD954" s="42"/>
      <c r="AE954" s="24"/>
      <c r="AF954" s="6">
        <f t="shared" si="32"/>
        <v>22210.25</v>
      </c>
      <c r="AG954" s="98"/>
    </row>
    <row r="955" spans="1:33" ht="17.25" customHeight="1" thickTop="1" thickBot="1" x14ac:dyDescent="0.35">
      <c r="A955" s="25"/>
      <c r="B955" s="28" t="s">
        <v>770</v>
      </c>
      <c r="C955" s="21"/>
      <c r="D955" s="28" t="s">
        <v>43</v>
      </c>
      <c r="E955" s="184"/>
      <c r="F955" s="32"/>
      <c r="G955" s="184"/>
      <c r="H955" s="32"/>
      <c r="I955" s="184"/>
      <c r="J955" s="110"/>
      <c r="K955" s="37"/>
      <c r="L955" s="32"/>
      <c r="M955" s="184"/>
      <c r="N955" s="32"/>
      <c r="O955" s="37"/>
      <c r="P955" s="113"/>
      <c r="Q955" s="230"/>
      <c r="R955" s="114"/>
      <c r="S955" s="36"/>
      <c r="T955" s="223"/>
      <c r="U955" s="109"/>
      <c r="V955" s="130"/>
      <c r="W955" s="184"/>
      <c r="X955" s="255"/>
      <c r="Y955" s="230">
        <v>43412</v>
      </c>
      <c r="Z955" s="246">
        <v>457489.34</v>
      </c>
      <c r="AA955" s="228"/>
      <c r="AB955" s="130"/>
      <c r="AC955" s="85">
        <f t="shared" si="31"/>
        <v>457489.34</v>
      </c>
      <c r="AD955" s="42"/>
      <c r="AE955" s="24"/>
      <c r="AF955" s="6">
        <f t="shared" si="32"/>
        <v>457489.34</v>
      </c>
      <c r="AG955" s="98"/>
    </row>
    <row r="956" spans="1:33" ht="17.25" customHeight="1" thickTop="1" thickBot="1" x14ac:dyDescent="0.35">
      <c r="A956" s="25"/>
      <c r="B956" s="28" t="s">
        <v>766</v>
      </c>
      <c r="C956" s="21"/>
      <c r="D956" s="28" t="s">
        <v>43</v>
      </c>
      <c r="E956" s="184"/>
      <c r="F956" s="32"/>
      <c r="G956" s="184"/>
      <c r="H956" s="32"/>
      <c r="I956" s="184"/>
      <c r="J956" s="110"/>
      <c r="K956" s="37"/>
      <c r="L956" s="32"/>
      <c r="M956" s="184"/>
      <c r="N956" s="32"/>
      <c r="O956" s="37"/>
      <c r="P956" s="113"/>
      <c r="Q956" s="230"/>
      <c r="R956" s="114"/>
      <c r="S956" s="36"/>
      <c r="T956" s="223"/>
      <c r="U956" s="109"/>
      <c r="V956" s="130"/>
      <c r="W956" s="184"/>
      <c r="X956" s="255"/>
      <c r="Y956" s="230">
        <v>43411</v>
      </c>
      <c r="Z956" s="246">
        <v>33252</v>
      </c>
      <c r="AA956" s="228"/>
      <c r="AB956" s="130"/>
      <c r="AC956" s="85">
        <f t="shared" si="31"/>
        <v>33252</v>
      </c>
      <c r="AD956" s="42"/>
      <c r="AE956" s="24"/>
      <c r="AF956" s="6">
        <f t="shared" si="32"/>
        <v>33252</v>
      </c>
      <c r="AG956" s="98"/>
    </row>
    <row r="957" spans="1:33" ht="17.25" customHeight="1" thickTop="1" thickBot="1" x14ac:dyDescent="0.35">
      <c r="A957" s="25"/>
      <c r="B957" s="28" t="s">
        <v>764</v>
      </c>
      <c r="C957" s="21"/>
      <c r="D957" s="28" t="s">
        <v>43</v>
      </c>
      <c r="E957" s="184"/>
      <c r="F957" s="32"/>
      <c r="G957" s="184"/>
      <c r="H957" s="32"/>
      <c r="I957" s="184"/>
      <c r="J957" s="110"/>
      <c r="K957" s="37"/>
      <c r="L957" s="32"/>
      <c r="M957" s="184"/>
      <c r="N957" s="32"/>
      <c r="O957" s="37"/>
      <c r="P957" s="113"/>
      <c r="Q957" s="230"/>
      <c r="R957" s="114"/>
      <c r="S957" s="36"/>
      <c r="T957" s="223"/>
      <c r="U957" s="109"/>
      <c r="V957" s="130"/>
      <c r="W957" s="184"/>
      <c r="X957" s="255"/>
      <c r="Y957" s="230">
        <v>43411</v>
      </c>
      <c r="Z957" s="246">
        <v>174720</v>
      </c>
      <c r="AA957" s="230">
        <v>43453</v>
      </c>
      <c r="AB957" s="246">
        <v>74880</v>
      </c>
      <c r="AC957" s="85">
        <f t="shared" si="31"/>
        <v>249600</v>
      </c>
      <c r="AD957" s="42"/>
      <c r="AE957" s="24"/>
      <c r="AF957" s="6">
        <f t="shared" si="32"/>
        <v>249600</v>
      </c>
      <c r="AG957" s="98"/>
    </row>
    <row r="958" spans="1:33" ht="17.25" customHeight="1" thickTop="1" thickBot="1" x14ac:dyDescent="0.35">
      <c r="A958" s="25"/>
      <c r="B958" s="28" t="s">
        <v>747</v>
      </c>
      <c r="C958" s="21"/>
      <c r="D958" s="28" t="s">
        <v>43</v>
      </c>
      <c r="E958" s="184"/>
      <c r="F958" s="32"/>
      <c r="G958" s="184"/>
      <c r="H958" s="32"/>
      <c r="I958" s="184"/>
      <c r="J958" s="110"/>
      <c r="K958" s="37"/>
      <c r="L958" s="32"/>
      <c r="M958" s="184"/>
      <c r="N958" s="32"/>
      <c r="O958" s="37"/>
      <c r="P958" s="113"/>
      <c r="Q958" s="230"/>
      <c r="R958" s="114"/>
      <c r="S958" s="36"/>
      <c r="T958" s="223"/>
      <c r="U958" s="109"/>
      <c r="V958" s="130"/>
      <c r="W958" s="230">
        <v>43395</v>
      </c>
      <c r="X958" s="253">
        <v>228800</v>
      </c>
      <c r="Y958" s="201"/>
      <c r="Z958" s="31"/>
      <c r="AA958" s="228"/>
      <c r="AB958" s="130"/>
      <c r="AC958" s="85">
        <f t="shared" si="31"/>
        <v>228800</v>
      </c>
      <c r="AD958" s="42"/>
      <c r="AE958" s="24"/>
      <c r="AF958" s="6">
        <f t="shared" si="32"/>
        <v>228800</v>
      </c>
      <c r="AG958" s="98"/>
    </row>
    <row r="959" spans="1:33" ht="17.25" customHeight="1" thickTop="1" thickBot="1" x14ac:dyDescent="0.35">
      <c r="A959" s="25"/>
      <c r="B959" s="28" t="s">
        <v>730</v>
      </c>
      <c r="C959" s="21"/>
      <c r="D959" s="28" t="s">
        <v>43</v>
      </c>
      <c r="E959" s="184"/>
      <c r="F959" s="32"/>
      <c r="G959" s="184"/>
      <c r="H959" s="32"/>
      <c r="I959" s="184"/>
      <c r="J959" s="110"/>
      <c r="K959" s="37"/>
      <c r="L959" s="32"/>
      <c r="M959" s="184"/>
      <c r="N959" s="32"/>
      <c r="O959" s="37"/>
      <c r="P959" s="113"/>
      <c r="Q959" s="230"/>
      <c r="R959" s="114"/>
      <c r="S959" s="36"/>
      <c r="T959" s="223"/>
      <c r="U959" s="109"/>
      <c r="V959" s="130"/>
      <c r="W959" s="230">
        <v>43382</v>
      </c>
      <c r="X959" s="253">
        <v>912500</v>
      </c>
      <c r="Y959" s="201"/>
      <c r="Z959" s="31"/>
      <c r="AA959" s="228"/>
      <c r="AB959" s="31"/>
      <c r="AC959" s="85">
        <f t="shared" si="31"/>
        <v>912500</v>
      </c>
      <c r="AD959" s="42"/>
      <c r="AE959" s="24"/>
      <c r="AF959" s="6">
        <f t="shared" si="32"/>
        <v>912500</v>
      </c>
      <c r="AG959" s="98"/>
    </row>
    <row r="960" spans="1:33" ht="17.25" customHeight="1" thickTop="1" thickBot="1" x14ac:dyDescent="0.35">
      <c r="A960" s="25"/>
      <c r="B960" s="28" t="s">
        <v>724</v>
      </c>
      <c r="C960" s="21"/>
      <c r="D960" s="28" t="s">
        <v>43</v>
      </c>
      <c r="E960" s="184"/>
      <c r="F960" s="32"/>
      <c r="G960" s="184"/>
      <c r="H960" s="32"/>
      <c r="I960" s="184"/>
      <c r="J960" s="110"/>
      <c r="K960" s="37"/>
      <c r="L960" s="32"/>
      <c r="M960" s="184"/>
      <c r="N960" s="32"/>
      <c r="O960" s="37"/>
      <c r="P960" s="113"/>
      <c r="Q960" s="230"/>
      <c r="R960" s="114"/>
      <c r="S960" s="36"/>
      <c r="T960" s="223"/>
      <c r="U960" s="109"/>
      <c r="V960" s="130"/>
      <c r="W960" s="230">
        <v>43381</v>
      </c>
      <c r="X960" s="253">
        <v>135000</v>
      </c>
      <c r="Y960" s="201"/>
      <c r="Z960" s="31"/>
      <c r="AA960" s="228"/>
      <c r="AB960" s="31"/>
      <c r="AC960" s="85">
        <f t="shared" si="31"/>
        <v>135000</v>
      </c>
      <c r="AD960" s="42"/>
      <c r="AE960" s="24"/>
      <c r="AF960" s="6">
        <f t="shared" si="32"/>
        <v>135000</v>
      </c>
      <c r="AG960" s="98"/>
    </row>
    <row r="961" spans="1:33" ht="17.25" customHeight="1" thickTop="1" thickBot="1" x14ac:dyDescent="0.35">
      <c r="A961" s="25"/>
      <c r="B961" s="28" t="s">
        <v>750</v>
      </c>
      <c r="C961" s="21"/>
      <c r="D961" s="28" t="s">
        <v>43</v>
      </c>
      <c r="E961" s="184"/>
      <c r="F961" s="32"/>
      <c r="G961" s="184"/>
      <c r="H961" s="32"/>
      <c r="I961" s="184"/>
      <c r="J961" s="110"/>
      <c r="K961" s="37"/>
      <c r="L961" s="32"/>
      <c r="M961" s="184"/>
      <c r="N961" s="32"/>
      <c r="O961" s="37"/>
      <c r="P961" s="113"/>
      <c r="Q961" s="230"/>
      <c r="R961" s="114"/>
      <c r="S961" s="36"/>
      <c r="T961" s="223"/>
      <c r="U961" s="109"/>
      <c r="V961" s="130"/>
      <c r="W961" s="230">
        <v>43396</v>
      </c>
      <c r="X961" s="253">
        <v>176314</v>
      </c>
      <c r="Y961" s="201"/>
      <c r="Z961" s="31"/>
      <c r="AA961" s="228"/>
      <c r="AB961" s="31"/>
      <c r="AC961" s="85">
        <f t="shared" si="31"/>
        <v>176314</v>
      </c>
      <c r="AD961" s="42"/>
      <c r="AE961" s="24"/>
      <c r="AF961" s="6">
        <f t="shared" si="32"/>
        <v>176314</v>
      </c>
      <c r="AG961" s="98"/>
    </row>
    <row r="962" spans="1:33" ht="17.25" customHeight="1" thickTop="1" thickBot="1" x14ac:dyDescent="0.35">
      <c r="A962" s="25"/>
      <c r="B962" s="28" t="s">
        <v>319</v>
      </c>
      <c r="C962" s="21"/>
      <c r="D962" s="28" t="s">
        <v>43</v>
      </c>
      <c r="E962" s="184"/>
      <c r="F962" s="32"/>
      <c r="G962" s="184"/>
      <c r="H962" s="32"/>
      <c r="I962" s="184"/>
      <c r="J962" s="110"/>
      <c r="K962" s="37"/>
      <c r="L962" s="32"/>
      <c r="M962" s="184"/>
      <c r="N962" s="32"/>
      <c r="O962" s="37"/>
      <c r="P962" s="113"/>
      <c r="Q962" s="230"/>
      <c r="R962" s="114"/>
      <c r="S962" s="36"/>
      <c r="T962" s="223"/>
      <c r="U962" s="109"/>
      <c r="V962" s="130"/>
      <c r="W962" s="230">
        <v>43403</v>
      </c>
      <c r="X962" s="253">
        <v>92660</v>
      </c>
      <c r="Y962" s="230">
        <v>43406</v>
      </c>
      <c r="Z962" s="246">
        <v>17550.14</v>
      </c>
      <c r="AA962" s="228"/>
      <c r="AB962" s="31"/>
      <c r="AC962" s="85">
        <f t="shared" si="31"/>
        <v>110210.14</v>
      </c>
      <c r="AD962" s="42"/>
      <c r="AE962" s="24"/>
      <c r="AF962" s="6">
        <f t="shared" si="32"/>
        <v>110210.14</v>
      </c>
      <c r="AG962" s="98"/>
    </row>
    <row r="963" spans="1:33" ht="17.25" customHeight="1" thickTop="1" thickBot="1" x14ac:dyDescent="0.35">
      <c r="A963" s="25"/>
      <c r="B963" s="28" t="s">
        <v>672</v>
      </c>
      <c r="C963" s="21"/>
      <c r="D963" s="28" t="s">
        <v>671</v>
      </c>
      <c r="E963" s="184"/>
      <c r="F963" s="167"/>
      <c r="G963" s="184"/>
      <c r="H963" s="32"/>
      <c r="I963" s="184"/>
      <c r="J963" s="110"/>
      <c r="K963" s="37"/>
      <c r="L963" s="32"/>
      <c r="M963" s="184"/>
      <c r="N963" s="32"/>
      <c r="O963" s="37">
        <v>43279</v>
      </c>
      <c r="P963" s="113">
        <v>154020</v>
      </c>
      <c r="Q963" s="230"/>
      <c r="R963" s="114"/>
      <c r="S963" s="36"/>
      <c r="T963" s="223"/>
      <c r="U963" s="109"/>
      <c r="V963" s="130"/>
      <c r="W963" s="184"/>
      <c r="X963" s="223"/>
      <c r="Y963" s="201"/>
      <c r="Z963" s="31"/>
      <c r="AA963" s="228"/>
      <c r="AB963" s="31"/>
      <c r="AC963" s="85">
        <f t="shared" si="31"/>
        <v>154020</v>
      </c>
      <c r="AD963" s="42"/>
      <c r="AE963" s="24"/>
      <c r="AF963" s="6">
        <f t="shared" si="32"/>
        <v>154020</v>
      </c>
      <c r="AG963" s="98"/>
    </row>
    <row r="964" spans="1:33" ht="17.25" customHeight="1" thickTop="1" thickBot="1" x14ac:dyDescent="0.35">
      <c r="A964" s="25"/>
      <c r="B964" s="28" t="s">
        <v>673</v>
      </c>
      <c r="C964" s="21"/>
      <c r="D964" s="28" t="s">
        <v>671</v>
      </c>
      <c r="E964" s="184"/>
      <c r="F964" s="167"/>
      <c r="G964" s="184"/>
      <c r="H964" s="32"/>
      <c r="I964" s="184"/>
      <c r="J964" s="110"/>
      <c r="K964" s="37"/>
      <c r="L964" s="32"/>
      <c r="M964" s="184"/>
      <c r="N964" s="32"/>
      <c r="O964" s="37"/>
      <c r="P964" s="113"/>
      <c r="Q964" s="230">
        <v>43297</v>
      </c>
      <c r="R964" s="114">
        <v>119340</v>
      </c>
      <c r="S964" s="36"/>
      <c r="T964" s="223"/>
      <c r="U964" s="109"/>
      <c r="V964" s="130"/>
      <c r="W964" s="184"/>
      <c r="X964" s="223"/>
      <c r="Y964" s="201"/>
      <c r="Z964" s="31"/>
      <c r="AA964" s="228"/>
      <c r="AB964" s="31"/>
      <c r="AC964" s="85">
        <f t="shared" si="31"/>
        <v>119340</v>
      </c>
      <c r="AD964" s="42"/>
      <c r="AE964" s="24"/>
      <c r="AF964" s="6">
        <f t="shared" si="32"/>
        <v>119340</v>
      </c>
      <c r="AG964" s="98"/>
    </row>
    <row r="965" spans="1:33" ht="17.25" customHeight="1" thickTop="1" thickBot="1" x14ac:dyDescent="0.35">
      <c r="A965" s="25"/>
      <c r="B965" s="28" t="s">
        <v>675</v>
      </c>
      <c r="C965" s="21"/>
      <c r="D965" s="28" t="s">
        <v>671</v>
      </c>
      <c r="E965" s="184"/>
      <c r="F965" s="167"/>
      <c r="G965" s="184"/>
      <c r="H965" s="32"/>
      <c r="I965" s="184"/>
      <c r="J965" s="110"/>
      <c r="K965" s="37">
        <v>43203</v>
      </c>
      <c r="L965" s="32">
        <v>2840037.4200000018</v>
      </c>
      <c r="M965" s="184"/>
      <c r="N965" s="32"/>
      <c r="O965" s="37"/>
      <c r="P965" s="113"/>
      <c r="Q965" s="230"/>
      <c r="R965" s="114"/>
      <c r="S965" s="36"/>
      <c r="T965" s="223"/>
      <c r="U965" s="109"/>
      <c r="V965" s="130"/>
      <c r="W965" s="184"/>
      <c r="X965" s="223"/>
      <c r="Y965" s="201"/>
      <c r="Z965" s="31"/>
      <c r="AA965" s="228"/>
      <c r="AB965" s="31"/>
      <c r="AC965" s="85">
        <f t="shared" si="31"/>
        <v>2840037.4200000018</v>
      </c>
      <c r="AD965" s="42"/>
      <c r="AE965" s="24"/>
      <c r="AF965" s="6">
        <f t="shared" si="32"/>
        <v>2840037.4200000018</v>
      </c>
      <c r="AG965" s="98"/>
    </row>
    <row r="966" spans="1:33" ht="17.25" customHeight="1" thickTop="1" thickBot="1" x14ac:dyDescent="0.35">
      <c r="A966" s="25"/>
      <c r="B966" s="28" t="s">
        <v>720</v>
      </c>
      <c r="C966" s="21"/>
      <c r="D966" s="28" t="s">
        <v>43</v>
      </c>
      <c r="E966" s="184"/>
      <c r="F966" s="167"/>
      <c r="G966" s="184"/>
      <c r="H966" s="32"/>
      <c r="I966" s="184"/>
      <c r="J966" s="110"/>
      <c r="K966" s="37"/>
      <c r="L966" s="32"/>
      <c r="M966" s="184"/>
      <c r="N966" s="32"/>
      <c r="O966" s="37"/>
      <c r="P966" s="113"/>
      <c r="Q966" s="230"/>
      <c r="R966" s="114"/>
      <c r="S966" s="36"/>
      <c r="T966" s="223"/>
      <c r="U966" s="109"/>
      <c r="V966" s="130"/>
      <c r="W966" s="230">
        <v>43378</v>
      </c>
      <c r="X966" s="253">
        <v>100880</v>
      </c>
      <c r="Y966" s="201"/>
      <c r="Z966" s="31"/>
      <c r="AA966" s="228"/>
      <c r="AB966" s="31"/>
      <c r="AC966" s="85">
        <f t="shared" si="31"/>
        <v>100880</v>
      </c>
      <c r="AD966" s="42"/>
      <c r="AE966" s="24"/>
      <c r="AF966" s="6">
        <f t="shared" si="32"/>
        <v>100880</v>
      </c>
      <c r="AG966" s="98"/>
    </row>
    <row r="967" spans="1:33" ht="17.25" customHeight="1" thickTop="1" thickBot="1" x14ac:dyDescent="0.35">
      <c r="A967" s="25"/>
      <c r="B967" s="28" t="s">
        <v>509</v>
      </c>
      <c r="C967" s="21"/>
      <c r="D967" s="28" t="s">
        <v>43</v>
      </c>
      <c r="E967" s="184">
        <v>43112</v>
      </c>
      <c r="F967" s="167">
        <v>9828.3700000000008</v>
      </c>
      <c r="G967" s="184"/>
      <c r="H967" s="32"/>
      <c r="I967" s="184"/>
      <c r="J967" s="110"/>
      <c r="K967" s="37"/>
      <c r="L967" s="32"/>
      <c r="M967" s="184"/>
      <c r="N967" s="32"/>
      <c r="O967" s="37"/>
      <c r="P967" s="113"/>
      <c r="Q967" s="230"/>
      <c r="R967" s="114"/>
      <c r="S967" s="36"/>
      <c r="T967" s="223"/>
      <c r="U967" s="109"/>
      <c r="V967" s="130"/>
      <c r="W967" s="184"/>
      <c r="X967" s="223"/>
      <c r="Y967" s="201"/>
      <c r="Z967" s="31"/>
      <c r="AA967" s="228"/>
      <c r="AB967" s="31"/>
      <c r="AC967" s="85">
        <f t="shared" si="31"/>
        <v>9828.3700000000008</v>
      </c>
      <c r="AD967" s="42"/>
      <c r="AE967" s="24"/>
      <c r="AF967" s="6">
        <f t="shared" si="32"/>
        <v>9828.3700000000008</v>
      </c>
      <c r="AG967" s="98"/>
    </row>
    <row r="968" spans="1:33" ht="17.25" customHeight="1" thickTop="1" thickBot="1" x14ac:dyDescent="0.35">
      <c r="A968" s="25"/>
      <c r="B968" s="28" t="s">
        <v>509</v>
      </c>
      <c r="C968" s="21"/>
      <c r="D968" s="28" t="s">
        <v>43</v>
      </c>
      <c r="E968" s="184">
        <v>43112</v>
      </c>
      <c r="F968" s="167">
        <v>19656.740000000002</v>
      </c>
      <c r="G968" s="184"/>
      <c r="H968" s="32"/>
      <c r="I968" s="184"/>
      <c r="J968" s="110"/>
      <c r="K968" s="37"/>
      <c r="L968" s="32"/>
      <c r="M968" s="184"/>
      <c r="N968" s="32"/>
      <c r="O968" s="37"/>
      <c r="P968" s="113"/>
      <c r="Q968" s="230"/>
      <c r="R968" s="114"/>
      <c r="S968" s="36"/>
      <c r="T968" s="223"/>
      <c r="U968" s="109"/>
      <c r="V968" s="130"/>
      <c r="W968" s="184"/>
      <c r="X968" s="223"/>
      <c r="Y968" s="201"/>
      <c r="Z968" s="31"/>
      <c r="AA968" s="228"/>
      <c r="AB968" s="31"/>
      <c r="AC968" s="85">
        <f t="shared" si="31"/>
        <v>19656.740000000002</v>
      </c>
      <c r="AD968" s="42"/>
      <c r="AE968" s="24"/>
      <c r="AF968" s="6">
        <f t="shared" si="32"/>
        <v>19656.740000000002</v>
      </c>
      <c r="AG968" s="98"/>
    </row>
    <row r="969" spans="1:33" ht="17.25" customHeight="1" thickTop="1" thickBot="1" x14ac:dyDescent="0.35">
      <c r="A969" s="25"/>
      <c r="B969" s="28" t="s">
        <v>509</v>
      </c>
      <c r="C969" s="21"/>
      <c r="D969" s="28" t="s">
        <v>43</v>
      </c>
      <c r="E969" s="184">
        <v>43112</v>
      </c>
      <c r="F969" s="167">
        <v>1499336.92</v>
      </c>
      <c r="G969" s="184"/>
      <c r="H969" s="32"/>
      <c r="I969" s="184"/>
      <c r="J969" s="110"/>
      <c r="K969" s="37"/>
      <c r="L969" s="32"/>
      <c r="M969" s="184"/>
      <c r="N969" s="32"/>
      <c r="O969" s="37"/>
      <c r="P969" s="113"/>
      <c r="Q969" s="230"/>
      <c r="R969" s="114"/>
      <c r="S969" s="36"/>
      <c r="T969" s="223"/>
      <c r="U969" s="109"/>
      <c r="V969" s="130"/>
      <c r="W969" s="184"/>
      <c r="X969" s="223"/>
      <c r="Y969" s="201"/>
      <c r="Z969" s="31"/>
      <c r="AA969" s="228"/>
      <c r="AB969" s="31"/>
      <c r="AC969" s="85">
        <f t="shared" si="31"/>
        <v>1499336.92</v>
      </c>
      <c r="AD969" s="42"/>
      <c r="AE969" s="24"/>
      <c r="AF969" s="6">
        <f t="shared" si="32"/>
        <v>1499336.92</v>
      </c>
      <c r="AG969" s="98"/>
    </row>
    <row r="970" spans="1:33" ht="17.25" customHeight="1" thickTop="1" thickBot="1" x14ac:dyDescent="0.35">
      <c r="A970" s="25"/>
      <c r="B970" s="28" t="s">
        <v>338</v>
      </c>
      <c r="C970" s="21"/>
      <c r="D970" s="28" t="s">
        <v>43</v>
      </c>
      <c r="E970" s="184"/>
      <c r="F970" s="167"/>
      <c r="G970" s="184"/>
      <c r="H970" s="32"/>
      <c r="I970" s="184"/>
      <c r="J970" s="110"/>
      <c r="K970" s="37"/>
      <c r="L970" s="32"/>
      <c r="M970" s="184"/>
      <c r="N970" s="32"/>
      <c r="O970" s="37"/>
      <c r="P970" s="113"/>
      <c r="Q970" s="230"/>
      <c r="R970" s="114"/>
      <c r="S970" s="36"/>
      <c r="T970" s="223"/>
      <c r="U970" s="109"/>
      <c r="V970" s="130"/>
      <c r="W970" s="230">
        <v>43402</v>
      </c>
      <c r="X970" s="253">
        <v>361563</v>
      </c>
      <c r="Y970" s="230">
        <v>43426</v>
      </c>
      <c r="Z970" s="253">
        <v>212820</v>
      </c>
      <c r="AA970" s="201"/>
      <c r="AB970" s="130"/>
      <c r="AC970" s="85">
        <f t="shared" si="31"/>
        <v>574383</v>
      </c>
      <c r="AD970" s="42"/>
      <c r="AE970" s="24"/>
      <c r="AF970" s="6">
        <f t="shared" si="32"/>
        <v>574383</v>
      </c>
      <c r="AG970" s="98"/>
    </row>
    <row r="971" spans="1:33" ht="17.25" customHeight="1" thickTop="1" thickBot="1" x14ac:dyDescent="0.35">
      <c r="A971" s="25"/>
      <c r="B971" s="28" t="s">
        <v>714</v>
      </c>
      <c r="C971" s="21"/>
      <c r="D971" s="28" t="s">
        <v>43</v>
      </c>
      <c r="E971" s="184"/>
      <c r="F971" s="167"/>
      <c r="G971" s="184"/>
      <c r="H971" s="32"/>
      <c r="I971" s="184"/>
      <c r="J971" s="110"/>
      <c r="K971" s="37"/>
      <c r="L971" s="32"/>
      <c r="M971" s="184"/>
      <c r="N971" s="32"/>
      <c r="O971" s="37"/>
      <c r="P971" s="113"/>
      <c r="Q971" s="230"/>
      <c r="R971" s="114"/>
      <c r="S971" s="36"/>
      <c r="T971" s="223"/>
      <c r="U971" s="109"/>
      <c r="V971" s="130"/>
      <c r="W971" s="230">
        <v>43377</v>
      </c>
      <c r="X971" s="253">
        <v>129771.81</v>
      </c>
      <c r="Y971" s="201"/>
      <c r="Z971" s="31"/>
      <c r="AA971" s="228"/>
      <c r="AB971" s="31"/>
      <c r="AC971" s="85">
        <f t="shared" si="31"/>
        <v>129771.81</v>
      </c>
      <c r="AD971" s="42"/>
      <c r="AE971" s="24"/>
      <c r="AF971" s="6">
        <f t="shared" si="32"/>
        <v>129771.81</v>
      </c>
      <c r="AG971" s="98"/>
    </row>
    <row r="972" spans="1:33" ht="17.25" customHeight="1" thickTop="1" thickBot="1" x14ac:dyDescent="0.35">
      <c r="A972" s="25"/>
      <c r="B972" s="28" t="s">
        <v>714</v>
      </c>
      <c r="C972" s="21"/>
      <c r="D972" s="28" t="s">
        <v>43</v>
      </c>
      <c r="E972" s="184"/>
      <c r="F972" s="167"/>
      <c r="G972" s="184"/>
      <c r="H972" s="32"/>
      <c r="I972" s="184"/>
      <c r="J972" s="110"/>
      <c r="K972" s="37"/>
      <c r="L972" s="32"/>
      <c r="M972" s="184"/>
      <c r="N972" s="32"/>
      <c r="O972" s="37"/>
      <c r="P972" s="113"/>
      <c r="Q972" s="230"/>
      <c r="R972" s="114"/>
      <c r="S972" s="36"/>
      <c r="T972" s="223"/>
      <c r="U972" s="109"/>
      <c r="V972" s="130"/>
      <c r="W972" s="230">
        <v>43402</v>
      </c>
      <c r="X972" s="253">
        <v>23675.37</v>
      </c>
      <c r="Y972" s="201"/>
      <c r="Z972" s="130"/>
      <c r="AA972" s="228"/>
      <c r="AB972" s="31"/>
      <c r="AC972" s="85">
        <f t="shared" si="31"/>
        <v>23675.37</v>
      </c>
      <c r="AD972" s="42"/>
      <c r="AE972" s="24"/>
      <c r="AF972" s="6">
        <f t="shared" si="32"/>
        <v>23675.37</v>
      </c>
      <c r="AG972" s="98"/>
    </row>
    <row r="973" spans="1:33" ht="17.25" customHeight="1" thickTop="1" thickBot="1" x14ac:dyDescent="0.35">
      <c r="A973" s="25"/>
      <c r="B973" s="28" t="s">
        <v>714</v>
      </c>
      <c r="C973" s="21"/>
      <c r="D973" s="28" t="s">
        <v>43</v>
      </c>
      <c r="E973" s="184"/>
      <c r="F973" s="167"/>
      <c r="G973" s="184"/>
      <c r="H973" s="32"/>
      <c r="I973" s="184"/>
      <c r="J973" s="110"/>
      <c r="K973" s="37"/>
      <c r="L973" s="32"/>
      <c r="M973" s="184"/>
      <c r="N973" s="32"/>
      <c r="O973" s="37"/>
      <c r="P973" s="113"/>
      <c r="Q973" s="230"/>
      <c r="R973" s="114"/>
      <c r="S973" s="36"/>
      <c r="T973" s="223"/>
      <c r="U973" s="109"/>
      <c r="V973" s="130"/>
      <c r="W973" s="230">
        <v>43391</v>
      </c>
      <c r="X973" s="253">
        <v>5345.67</v>
      </c>
      <c r="Y973" s="201"/>
      <c r="Z973" s="31"/>
      <c r="AA973" s="228"/>
      <c r="AB973" s="31"/>
      <c r="AC973" s="85">
        <f t="shared" si="31"/>
        <v>5345.67</v>
      </c>
      <c r="AD973" s="42"/>
      <c r="AE973" s="24"/>
      <c r="AF973" s="6">
        <f t="shared" si="32"/>
        <v>5345.67</v>
      </c>
      <c r="AG973" s="98"/>
    </row>
    <row r="974" spans="1:33" ht="17.25" customHeight="1" thickTop="1" thickBot="1" x14ac:dyDescent="0.35">
      <c r="A974" s="25"/>
      <c r="B974" s="28" t="s">
        <v>745</v>
      </c>
      <c r="C974" s="21"/>
      <c r="D974" s="28" t="s">
        <v>43</v>
      </c>
      <c r="E974" s="184"/>
      <c r="F974" s="167"/>
      <c r="G974" s="184"/>
      <c r="H974" s="32"/>
      <c r="I974" s="184"/>
      <c r="J974" s="110"/>
      <c r="K974" s="37"/>
      <c r="L974" s="32"/>
      <c r="M974" s="184"/>
      <c r="N974" s="32"/>
      <c r="O974" s="37"/>
      <c r="P974" s="113"/>
      <c r="Q974" s="230"/>
      <c r="R974" s="114"/>
      <c r="S974" s="36"/>
      <c r="T974" s="223"/>
      <c r="U974" s="109"/>
      <c r="V974" s="130"/>
      <c r="W974" s="230">
        <v>43391</v>
      </c>
      <c r="X974" s="253">
        <v>102406.04</v>
      </c>
      <c r="Y974" s="201"/>
      <c r="Z974" s="31"/>
      <c r="AA974" s="228"/>
      <c r="AB974" s="31"/>
      <c r="AC974" s="85">
        <f t="shared" si="31"/>
        <v>102406.04</v>
      </c>
      <c r="AD974" s="42"/>
      <c r="AE974" s="24"/>
      <c r="AF974" s="6">
        <f t="shared" si="32"/>
        <v>102406.04</v>
      </c>
      <c r="AG974" s="98"/>
    </row>
    <row r="975" spans="1:33" ht="17.25" customHeight="1" thickTop="1" thickBot="1" x14ac:dyDescent="0.35">
      <c r="A975" s="25"/>
      <c r="B975" s="28" t="s">
        <v>713</v>
      </c>
      <c r="C975" s="21"/>
      <c r="D975" s="28" t="s">
        <v>43</v>
      </c>
      <c r="E975" s="184"/>
      <c r="F975" s="167"/>
      <c r="G975" s="184"/>
      <c r="H975" s="32"/>
      <c r="I975" s="184"/>
      <c r="J975" s="110"/>
      <c r="K975" s="37"/>
      <c r="L975" s="32"/>
      <c r="M975" s="184"/>
      <c r="N975" s="32"/>
      <c r="O975" s="37"/>
      <c r="P975" s="113"/>
      <c r="Q975" s="230"/>
      <c r="R975" s="114"/>
      <c r="S975" s="36"/>
      <c r="T975" s="223"/>
      <c r="U975" s="109"/>
      <c r="V975" s="130"/>
      <c r="W975" s="230">
        <v>43377</v>
      </c>
      <c r="X975" s="253">
        <v>322687.37</v>
      </c>
      <c r="Y975" s="230"/>
      <c r="Z975" s="222"/>
      <c r="AA975" s="228"/>
      <c r="AB975" s="31"/>
      <c r="AC975" s="85">
        <f t="shared" si="31"/>
        <v>322687.37</v>
      </c>
      <c r="AD975" s="42"/>
      <c r="AE975" s="24"/>
      <c r="AF975" s="6">
        <f t="shared" si="32"/>
        <v>322687.37</v>
      </c>
      <c r="AG975" s="98"/>
    </row>
    <row r="976" spans="1:33" ht="17.25" customHeight="1" thickTop="1" thickBot="1" x14ac:dyDescent="0.35">
      <c r="A976" s="25"/>
      <c r="B976" s="28" t="s">
        <v>510</v>
      </c>
      <c r="C976" s="21"/>
      <c r="D976" s="28" t="s">
        <v>43</v>
      </c>
      <c r="E976" s="184">
        <v>43131</v>
      </c>
      <c r="F976" s="167">
        <v>462259.6</v>
      </c>
      <c r="G976" s="184"/>
      <c r="H976" s="32"/>
      <c r="I976" s="184"/>
      <c r="J976" s="110"/>
      <c r="K976" s="37"/>
      <c r="L976" s="32"/>
      <c r="M976" s="184"/>
      <c r="N976" s="32"/>
      <c r="O976" s="37"/>
      <c r="P976" s="113"/>
      <c r="Q976" s="230"/>
      <c r="R976" s="114"/>
      <c r="S976" s="36"/>
      <c r="T976" s="223"/>
      <c r="U976" s="109"/>
      <c r="V976" s="130"/>
      <c r="W976" s="184"/>
      <c r="X976" s="223"/>
      <c r="Y976" s="201"/>
      <c r="Z976" s="31"/>
      <c r="AA976" s="228"/>
      <c r="AB976" s="31"/>
      <c r="AC976" s="85">
        <f t="shared" si="31"/>
        <v>462259.6</v>
      </c>
      <c r="AD976" s="42"/>
      <c r="AE976" s="24"/>
      <c r="AF976" s="6">
        <f t="shared" si="32"/>
        <v>462259.6</v>
      </c>
      <c r="AG976" s="98"/>
    </row>
    <row r="977" spans="1:33" ht="17.25" customHeight="1" thickTop="1" thickBot="1" x14ac:dyDescent="0.35">
      <c r="A977" s="25"/>
      <c r="B977" s="233" t="s">
        <v>64</v>
      </c>
      <c r="C977" s="21"/>
      <c r="D977" s="28" t="s">
        <v>43</v>
      </c>
      <c r="E977" s="184">
        <v>43124</v>
      </c>
      <c r="F977" s="167">
        <v>31232.3</v>
      </c>
      <c r="G977" s="184"/>
      <c r="H977" s="32"/>
      <c r="I977" s="184">
        <v>43175</v>
      </c>
      <c r="J977" s="167">
        <v>31232.3</v>
      </c>
      <c r="K977" s="37"/>
      <c r="L977" s="32"/>
      <c r="M977" s="184"/>
      <c r="N977" s="32"/>
      <c r="O977" s="184"/>
      <c r="P977" s="132"/>
      <c r="Q977" s="230"/>
      <c r="R977" s="32"/>
      <c r="S977" s="36"/>
      <c r="T977" s="223"/>
      <c r="U977" s="184"/>
      <c r="V977" s="31"/>
      <c r="W977" s="184"/>
      <c r="X977" s="223"/>
      <c r="Y977" s="201"/>
      <c r="Z977" s="31"/>
      <c r="AA977" s="228"/>
      <c r="AB977" s="31"/>
      <c r="AC977" s="85">
        <f t="shared" si="31"/>
        <v>62464.6</v>
      </c>
      <c r="AD977" s="42"/>
      <c r="AE977" s="24"/>
      <c r="AF977" s="6">
        <f t="shared" si="32"/>
        <v>62464.6</v>
      </c>
      <c r="AG977" s="98"/>
    </row>
    <row r="978" spans="1:33" ht="17.25" customHeight="1" thickTop="1" thickBot="1" x14ac:dyDescent="0.35">
      <c r="A978" s="25"/>
      <c r="B978" s="28" t="s">
        <v>86</v>
      </c>
      <c r="C978" s="21"/>
      <c r="D978" s="28" t="s">
        <v>862</v>
      </c>
      <c r="E978" s="184">
        <v>43124</v>
      </c>
      <c r="F978" s="167">
        <v>1553139.14</v>
      </c>
      <c r="G978" s="184">
        <v>43139</v>
      </c>
      <c r="H978" s="167">
        <v>135247.47</v>
      </c>
      <c r="I978" s="184"/>
      <c r="J978" s="110"/>
      <c r="K978" s="37"/>
      <c r="L978" s="32"/>
      <c r="M978" s="184"/>
      <c r="N978" s="32"/>
      <c r="O978" s="37"/>
      <c r="P978" s="132"/>
      <c r="Q978" s="230">
        <v>43306</v>
      </c>
      <c r="R978" s="114">
        <v>112500.02</v>
      </c>
      <c r="S978" s="36"/>
      <c r="T978" s="223"/>
      <c r="U978" s="109"/>
      <c r="V978" s="223"/>
      <c r="W978" s="184"/>
      <c r="X978" s="223"/>
      <c r="Y978" s="201"/>
      <c r="Z978" s="31"/>
      <c r="AA978" s="228"/>
      <c r="AB978" s="31"/>
      <c r="AC978" s="85">
        <f t="shared" si="31"/>
        <v>1800886.63</v>
      </c>
      <c r="AD978" s="42"/>
      <c r="AE978" s="24"/>
      <c r="AF978" s="6">
        <f t="shared" si="32"/>
        <v>1800886.63</v>
      </c>
      <c r="AG978" s="98"/>
    </row>
    <row r="979" spans="1:33" ht="17.25" customHeight="1" thickTop="1" thickBot="1" x14ac:dyDescent="0.35">
      <c r="A979" s="25"/>
      <c r="B979" s="28" t="s">
        <v>86</v>
      </c>
      <c r="C979" s="21"/>
      <c r="D979" s="28" t="s">
        <v>43</v>
      </c>
      <c r="E979" s="184">
        <v>43131</v>
      </c>
      <c r="F979" s="32">
        <v>53230</v>
      </c>
      <c r="G979" s="184">
        <v>43151</v>
      </c>
      <c r="H979" s="32">
        <v>86700</v>
      </c>
      <c r="I979" s="184"/>
      <c r="J979" s="110"/>
      <c r="K979" s="37"/>
      <c r="L979" s="32"/>
      <c r="M979" s="184"/>
      <c r="N979" s="167"/>
      <c r="O979" s="37"/>
      <c r="P979" s="113"/>
      <c r="Q979" s="230"/>
      <c r="R979" s="222"/>
      <c r="S979" s="36"/>
      <c r="T979" s="223"/>
      <c r="U979" s="109"/>
      <c r="V979" s="130"/>
      <c r="W979" s="184"/>
      <c r="X979" s="130"/>
      <c r="Y979" s="201"/>
      <c r="Z979" s="130"/>
      <c r="AA979" s="228"/>
      <c r="AB979" s="31"/>
      <c r="AC979" s="85">
        <f t="shared" si="31"/>
        <v>139930</v>
      </c>
      <c r="AD979" s="42"/>
      <c r="AE979" s="24"/>
      <c r="AF979" s="6">
        <f t="shared" si="32"/>
        <v>139930</v>
      </c>
      <c r="AG979" s="98"/>
    </row>
    <row r="980" spans="1:33" ht="17.25" customHeight="1" thickTop="1" thickBot="1" x14ac:dyDescent="0.35">
      <c r="A980" s="25"/>
      <c r="B980" s="28" t="s">
        <v>86</v>
      </c>
      <c r="C980" s="21"/>
      <c r="D980" s="28" t="s">
        <v>43</v>
      </c>
      <c r="E980" s="184"/>
      <c r="F980" s="32"/>
      <c r="G980" s="184">
        <v>43150</v>
      </c>
      <c r="H980" s="32">
        <v>138720</v>
      </c>
      <c r="I980" s="184"/>
      <c r="J980" s="110"/>
      <c r="K980" s="37"/>
      <c r="L980" s="32"/>
      <c r="M980" s="184"/>
      <c r="N980" s="167"/>
      <c r="O980" s="37"/>
      <c r="P980" s="113"/>
      <c r="Q980" s="230"/>
      <c r="R980" s="114"/>
      <c r="S980" s="36"/>
      <c r="T980" s="223"/>
      <c r="U980" s="109"/>
      <c r="V980" s="130"/>
      <c r="W980" s="184"/>
      <c r="X980" s="130"/>
      <c r="Y980" s="201"/>
      <c r="Z980" s="130"/>
      <c r="AA980" s="228"/>
      <c r="AB980" s="31"/>
      <c r="AC980" s="85">
        <f t="shared" si="31"/>
        <v>138720</v>
      </c>
      <c r="AD980" s="42"/>
      <c r="AE980" s="24"/>
      <c r="AF980" s="6">
        <f t="shared" si="32"/>
        <v>138720</v>
      </c>
      <c r="AG980" s="98"/>
    </row>
    <row r="981" spans="1:33" ht="17.25" customHeight="1" thickTop="1" thickBot="1" x14ac:dyDescent="0.35">
      <c r="A981" s="25"/>
      <c r="B981" s="28" t="s">
        <v>103</v>
      </c>
      <c r="C981" s="21"/>
      <c r="D981" s="28" t="s">
        <v>43</v>
      </c>
      <c r="E981" s="184"/>
      <c r="F981" s="32"/>
      <c r="G981" s="184"/>
      <c r="H981" s="32"/>
      <c r="I981" s="184">
        <v>43161</v>
      </c>
      <c r="J981" s="32">
        <v>115000</v>
      </c>
      <c r="K981" s="37"/>
      <c r="L981" s="32"/>
      <c r="M981" s="184"/>
      <c r="N981" s="167"/>
      <c r="O981" s="37"/>
      <c r="P981" s="113"/>
      <c r="Q981" s="230"/>
      <c r="R981" s="114"/>
      <c r="S981" s="36"/>
      <c r="T981" s="223"/>
      <c r="U981" s="109"/>
      <c r="V981" s="130"/>
      <c r="W981" s="184"/>
      <c r="X981" s="130"/>
      <c r="Y981" s="201"/>
      <c r="Z981" s="130"/>
      <c r="AA981" s="228"/>
      <c r="AB981" s="31"/>
      <c r="AC981" s="85">
        <f t="shared" si="31"/>
        <v>115000</v>
      </c>
      <c r="AD981" s="42"/>
      <c r="AE981" s="24"/>
      <c r="AF981" s="6">
        <f t="shared" si="32"/>
        <v>115000</v>
      </c>
      <c r="AG981" s="98"/>
    </row>
    <row r="982" spans="1:33" ht="17.25" customHeight="1" thickTop="1" thickBot="1" x14ac:dyDescent="0.35">
      <c r="A982" s="25"/>
      <c r="B982" s="28" t="s">
        <v>181</v>
      </c>
      <c r="D982" s="28" t="s">
        <v>43</v>
      </c>
      <c r="E982" s="184"/>
      <c r="F982" s="167"/>
      <c r="G982" s="36">
        <v>43145</v>
      </c>
      <c r="H982" s="167">
        <v>23154.1</v>
      </c>
      <c r="I982" s="36"/>
      <c r="J982" s="110"/>
      <c r="K982" s="37"/>
      <c r="L982" s="110"/>
      <c r="M982" s="184">
        <v>43250</v>
      </c>
      <c r="N982" s="32">
        <v>5000</v>
      </c>
      <c r="O982" s="36"/>
      <c r="P982" s="132"/>
      <c r="Q982" s="230"/>
      <c r="R982" s="222"/>
      <c r="S982" s="36"/>
      <c r="T982" s="223"/>
      <c r="U982" s="230">
        <v>43357</v>
      </c>
      <c r="V982" s="253">
        <v>16500</v>
      </c>
      <c r="W982" s="36"/>
      <c r="X982" s="223"/>
      <c r="Y982" s="201"/>
      <c r="Z982" s="223"/>
      <c r="AA982" s="223"/>
      <c r="AB982" s="223"/>
      <c r="AC982" s="85">
        <f t="shared" si="31"/>
        <v>44654.1</v>
      </c>
      <c r="AD982" s="42"/>
      <c r="AE982" s="24"/>
      <c r="AF982" s="6">
        <f t="shared" si="32"/>
        <v>44654.1</v>
      </c>
      <c r="AG982" s="98"/>
    </row>
    <row r="983" spans="1:33" ht="17.25" customHeight="1" thickTop="1" thickBot="1" x14ac:dyDescent="0.35">
      <c r="A983" s="25"/>
      <c r="B983" s="28" t="s">
        <v>650</v>
      </c>
      <c r="D983" s="28" t="s">
        <v>43</v>
      </c>
      <c r="E983" s="184"/>
      <c r="F983" s="167"/>
      <c r="G983" s="36">
        <v>43146</v>
      </c>
      <c r="H983" s="167">
        <v>30453.89</v>
      </c>
      <c r="I983" s="36"/>
      <c r="J983" s="110"/>
      <c r="K983" s="37"/>
      <c r="L983" s="110"/>
      <c r="M983" s="184"/>
      <c r="N983" s="32"/>
      <c r="O983" s="36"/>
      <c r="P983" s="113"/>
      <c r="Q983" s="230"/>
      <c r="R983" s="114"/>
      <c r="S983" s="36"/>
      <c r="T983" s="223"/>
      <c r="U983" s="109"/>
      <c r="V983" s="130"/>
      <c r="W983" s="36"/>
      <c r="X983" s="223"/>
      <c r="Y983" s="201"/>
      <c r="Z983" s="130"/>
      <c r="AA983" s="130"/>
      <c r="AB983" s="130"/>
      <c r="AC983" s="85">
        <f t="shared" si="31"/>
        <v>30453.89</v>
      </c>
      <c r="AD983" s="42"/>
      <c r="AE983" s="24"/>
      <c r="AF983" s="6">
        <f t="shared" si="32"/>
        <v>30453.89</v>
      </c>
      <c r="AG983" s="98"/>
    </row>
    <row r="984" spans="1:33" ht="17.25" customHeight="1" thickTop="1" thickBot="1" x14ac:dyDescent="0.35">
      <c r="A984" s="25"/>
      <c r="B984" s="28" t="s">
        <v>697</v>
      </c>
      <c r="D984" s="28" t="s">
        <v>43</v>
      </c>
      <c r="E984" s="184"/>
      <c r="F984" s="167"/>
      <c r="G984" s="36"/>
      <c r="H984" s="167"/>
      <c r="I984" s="36"/>
      <c r="J984" s="110"/>
      <c r="K984" s="37"/>
      <c r="L984" s="110"/>
      <c r="M984" s="184"/>
      <c r="N984" s="32"/>
      <c r="O984" s="36"/>
      <c r="P984" s="113"/>
      <c r="Q984" s="230"/>
      <c r="R984" s="114"/>
      <c r="S984" s="36"/>
      <c r="T984" s="32"/>
      <c r="U984" s="109"/>
      <c r="V984" s="130"/>
      <c r="W984" s="230">
        <v>43376</v>
      </c>
      <c r="X984" s="253">
        <v>77798.899999999994</v>
      </c>
      <c r="Y984" s="36">
        <v>43406</v>
      </c>
      <c r="Z984" s="114">
        <v>309428</v>
      </c>
      <c r="AA984" s="130"/>
      <c r="AB984" s="130"/>
      <c r="AC984" s="85">
        <f t="shared" si="31"/>
        <v>387226.9</v>
      </c>
      <c r="AD984" s="42"/>
      <c r="AE984" s="24"/>
      <c r="AF984" s="6">
        <f t="shared" si="32"/>
        <v>387226.9</v>
      </c>
      <c r="AG984" s="98"/>
    </row>
    <row r="985" spans="1:33" ht="17.25" customHeight="1" thickTop="1" thickBot="1" x14ac:dyDescent="0.35">
      <c r="A985" s="25"/>
      <c r="B985" s="28" t="s">
        <v>697</v>
      </c>
      <c r="D985" s="28" t="s">
        <v>43</v>
      </c>
      <c r="E985" s="184"/>
      <c r="F985" s="167"/>
      <c r="G985" s="36"/>
      <c r="H985" s="167"/>
      <c r="I985" s="36"/>
      <c r="J985" s="110"/>
      <c r="K985" s="37"/>
      <c r="L985" s="110"/>
      <c r="M985" s="184"/>
      <c r="N985" s="32"/>
      <c r="O985" s="36"/>
      <c r="P985" s="113"/>
      <c r="Q985" s="230"/>
      <c r="R985" s="114"/>
      <c r="S985" s="109"/>
      <c r="T985" s="130"/>
      <c r="U985" s="109"/>
      <c r="V985" s="130"/>
      <c r="W985" s="230">
        <v>43374</v>
      </c>
      <c r="X985" s="253">
        <v>160462.43</v>
      </c>
      <c r="Y985" s="201"/>
      <c r="Z985" s="223"/>
      <c r="AA985" s="130"/>
      <c r="AB985" s="130"/>
      <c r="AC985" s="85">
        <f t="shared" si="31"/>
        <v>160462.43</v>
      </c>
      <c r="AD985" s="42"/>
      <c r="AE985" s="24"/>
      <c r="AF985" s="6">
        <f t="shared" si="32"/>
        <v>160462.43</v>
      </c>
      <c r="AG985" s="98"/>
    </row>
    <row r="986" spans="1:33" ht="17.25" customHeight="1" thickTop="1" thickBot="1" x14ac:dyDescent="0.35">
      <c r="A986" s="25"/>
      <c r="B986" s="28" t="s">
        <v>697</v>
      </c>
      <c r="D986" s="28" t="s">
        <v>43</v>
      </c>
      <c r="E986" s="184"/>
      <c r="F986" s="167"/>
      <c r="G986" s="36"/>
      <c r="H986" s="167"/>
      <c r="I986" s="36"/>
      <c r="J986" s="110"/>
      <c r="K986" s="37"/>
      <c r="L986" s="110"/>
      <c r="M986" s="184"/>
      <c r="N986" s="32"/>
      <c r="O986" s="36"/>
      <c r="P986" s="113"/>
      <c r="Q986" s="230"/>
      <c r="R986" s="114"/>
      <c r="S986" s="109"/>
      <c r="T986" s="130"/>
      <c r="U986" s="109"/>
      <c r="V986" s="130"/>
      <c r="W986" s="230">
        <v>43377</v>
      </c>
      <c r="X986" s="253">
        <v>53411.519999999997</v>
      </c>
      <c r="Y986" s="201"/>
      <c r="Z986" s="31"/>
      <c r="AA986" s="130"/>
      <c r="AB986" s="130"/>
      <c r="AC986" s="85">
        <f t="shared" si="31"/>
        <v>53411.519999999997</v>
      </c>
      <c r="AD986" s="42"/>
      <c r="AE986" s="24"/>
      <c r="AF986" s="6">
        <f t="shared" si="32"/>
        <v>53411.519999999997</v>
      </c>
      <c r="AG986" s="98"/>
    </row>
    <row r="987" spans="1:33" ht="17.25" customHeight="1" thickTop="1" thickBot="1" x14ac:dyDescent="0.35">
      <c r="A987" s="25"/>
      <c r="B987" s="28" t="s">
        <v>439</v>
      </c>
      <c r="C987" s="21"/>
      <c r="D987" s="28" t="s">
        <v>43</v>
      </c>
      <c r="E987" s="184"/>
      <c r="F987" s="184"/>
      <c r="G987" s="184"/>
      <c r="H987" s="32"/>
      <c r="I987" s="184"/>
      <c r="J987" s="110"/>
      <c r="K987" s="37"/>
      <c r="L987" s="32"/>
      <c r="M987" s="184"/>
      <c r="N987" s="32"/>
      <c r="O987" s="36">
        <v>43269</v>
      </c>
      <c r="P987" s="32">
        <v>76395</v>
      </c>
      <c r="Q987" s="230"/>
      <c r="R987" s="114"/>
      <c r="S987" s="36"/>
      <c r="T987" s="223"/>
      <c r="U987" s="109"/>
      <c r="V987" s="130"/>
      <c r="W987" s="109"/>
      <c r="X987" s="222"/>
      <c r="Y987" s="201"/>
      <c r="Z987" s="31"/>
      <c r="AA987" s="228"/>
      <c r="AB987" s="31"/>
      <c r="AC987" s="85">
        <f t="shared" si="31"/>
        <v>76395</v>
      </c>
      <c r="AD987" s="42"/>
      <c r="AE987" s="24"/>
      <c r="AF987" s="6">
        <f t="shared" si="32"/>
        <v>76395</v>
      </c>
      <c r="AG987" s="98"/>
    </row>
    <row r="988" spans="1:33" ht="17.25" customHeight="1" thickTop="1" thickBot="1" x14ac:dyDescent="0.35">
      <c r="A988" s="25"/>
      <c r="B988" s="28" t="s">
        <v>575</v>
      </c>
      <c r="C988" s="21"/>
      <c r="D988" s="28" t="s">
        <v>43</v>
      </c>
      <c r="E988" s="184"/>
      <c r="F988" s="184"/>
      <c r="G988" s="184"/>
      <c r="H988" s="32"/>
      <c r="I988" s="184"/>
      <c r="J988" s="110"/>
      <c r="K988" s="37"/>
      <c r="L988" s="32"/>
      <c r="M988" s="184"/>
      <c r="N988" s="32"/>
      <c r="O988" s="37"/>
      <c r="P988" s="113"/>
      <c r="Q988" s="230">
        <v>43287</v>
      </c>
      <c r="R988" s="32">
        <v>652956</v>
      </c>
      <c r="S988" s="36"/>
      <c r="T988" s="223"/>
      <c r="U988" s="109"/>
      <c r="V988" s="130"/>
      <c r="W988" s="109"/>
      <c r="X988" s="222"/>
      <c r="Y988" s="201"/>
      <c r="Z988" s="31"/>
      <c r="AA988" s="228"/>
      <c r="AB988" s="31"/>
      <c r="AC988" s="85">
        <f t="shared" si="31"/>
        <v>652956</v>
      </c>
      <c r="AD988" s="42"/>
      <c r="AE988" s="24"/>
      <c r="AF988" s="6">
        <f t="shared" si="32"/>
        <v>652956</v>
      </c>
      <c r="AG988" s="98"/>
    </row>
    <row r="989" spans="1:33" ht="17.25" customHeight="1" thickTop="1" thickBot="1" x14ac:dyDescent="0.35">
      <c r="A989" s="25"/>
      <c r="B989" s="28" t="s">
        <v>497</v>
      </c>
      <c r="C989" s="21"/>
      <c r="D989" s="28" t="s">
        <v>43</v>
      </c>
      <c r="E989" s="184"/>
      <c r="F989" s="184"/>
      <c r="G989" s="184"/>
      <c r="H989" s="32"/>
      <c r="I989" s="184"/>
      <c r="J989" s="110"/>
      <c r="K989" s="37"/>
      <c r="L989" s="32"/>
      <c r="M989" s="184"/>
      <c r="N989" s="32"/>
      <c r="O989" s="36">
        <v>43273</v>
      </c>
      <c r="P989" s="32">
        <v>337530.6</v>
      </c>
      <c r="Q989" s="230"/>
      <c r="R989" s="114"/>
      <c r="S989" s="36"/>
      <c r="T989" s="223"/>
      <c r="U989" s="109"/>
      <c r="V989" s="130"/>
      <c r="W989" s="109"/>
      <c r="X989" s="222"/>
      <c r="Y989" s="201"/>
      <c r="Z989" s="31"/>
      <c r="AA989" s="228"/>
      <c r="AB989" s="31"/>
      <c r="AC989" s="85">
        <f t="shared" si="31"/>
        <v>337530.6</v>
      </c>
      <c r="AD989" s="42"/>
      <c r="AE989" s="24"/>
      <c r="AF989" s="6">
        <f t="shared" si="32"/>
        <v>337530.6</v>
      </c>
      <c r="AG989" s="98"/>
    </row>
    <row r="990" spans="1:33" ht="17.25" customHeight="1" thickTop="1" thickBot="1" x14ac:dyDescent="0.35">
      <c r="A990" s="25"/>
      <c r="B990" s="28" t="s">
        <v>419</v>
      </c>
      <c r="C990" s="21"/>
      <c r="D990" s="28" t="s">
        <v>43</v>
      </c>
      <c r="E990" s="184"/>
      <c r="F990" s="167"/>
      <c r="G990" s="184"/>
      <c r="H990" s="32"/>
      <c r="I990" s="184"/>
      <c r="J990" s="110"/>
      <c r="K990" s="37"/>
      <c r="L990" s="32"/>
      <c r="M990" s="184">
        <v>43251</v>
      </c>
      <c r="N990" s="167">
        <v>177990</v>
      </c>
      <c r="O990" s="184"/>
      <c r="P990" s="246"/>
      <c r="Q990" s="184">
        <v>43284</v>
      </c>
      <c r="R990" s="167">
        <v>91290</v>
      </c>
      <c r="S990" s="36"/>
      <c r="T990" s="223"/>
      <c r="U990" s="184"/>
      <c r="V990" s="130"/>
      <c r="W990" s="109"/>
      <c r="X990" s="222"/>
      <c r="Y990" s="201"/>
      <c r="Z990" s="31"/>
      <c r="AA990" s="228"/>
      <c r="AB990" s="31"/>
      <c r="AC990" s="85">
        <f t="shared" si="31"/>
        <v>269280</v>
      </c>
      <c r="AD990" s="42"/>
      <c r="AE990" s="24"/>
      <c r="AF990" s="6">
        <f t="shared" si="32"/>
        <v>269280</v>
      </c>
      <c r="AG990" s="98"/>
    </row>
    <row r="991" spans="1:33" ht="17.25" customHeight="1" thickTop="1" thickBot="1" x14ac:dyDescent="0.35">
      <c r="A991" s="25"/>
      <c r="B991" s="28" t="s">
        <v>419</v>
      </c>
      <c r="C991" s="21"/>
      <c r="D991" s="28" t="s">
        <v>43</v>
      </c>
      <c r="E991" s="184"/>
      <c r="F991" s="167"/>
      <c r="G991" s="184"/>
      <c r="H991" s="32"/>
      <c r="I991" s="184"/>
      <c r="J991" s="110"/>
      <c r="K991" s="37"/>
      <c r="L991" s="32"/>
      <c r="M991" s="184"/>
      <c r="N991" s="167"/>
      <c r="O991" s="184"/>
      <c r="P991" s="246"/>
      <c r="Q991" s="184">
        <v>43284</v>
      </c>
      <c r="R991" s="167">
        <v>86700</v>
      </c>
      <c r="S991" s="36"/>
      <c r="T991" s="223"/>
      <c r="U991" s="184"/>
      <c r="V991" s="130"/>
      <c r="W991" s="109"/>
      <c r="X991" s="222"/>
      <c r="Y991" s="201"/>
      <c r="Z991" s="31"/>
      <c r="AA991" s="228"/>
      <c r="AB991" s="31"/>
      <c r="AC991" s="85">
        <f t="shared" si="31"/>
        <v>86700</v>
      </c>
      <c r="AD991" s="42"/>
      <c r="AE991" s="24"/>
      <c r="AF991" s="6">
        <f t="shared" si="32"/>
        <v>86700</v>
      </c>
      <c r="AG991" s="98"/>
    </row>
    <row r="992" spans="1:33" ht="17.25" customHeight="1" thickTop="1" thickBot="1" x14ac:dyDescent="0.35">
      <c r="A992" s="25"/>
      <c r="B992" s="28" t="s">
        <v>415</v>
      </c>
      <c r="C992" s="21"/>
      <c r="D992" s="28" t="s">
        <v>43</v>
      </c>
      <c r="E992" s="184"/>
      <c r="F992" s="167"/>
      <c r="G992" s="184"/>
      <c r="H992" s="32"/>
      <c r="I992" s="184"/>
      <c r="J992" s="110"/>
      <c r="K992" s="37"/>
      <c r="L992" s="32"/>
      <c r="M992" s="184">
        <v>43249</v>
      </c>
      <c r="N992" s="167">
        <v>128376.4</v>
      </c>
      <c r="O992" s="184">
        <v>43276</v>
      </c>
      <c r="P992" s="167">
        <v>16975</v>
      </c>
      <c r="R992" s="114"/>
      <c r="S992" s="36"/>
      <c r="T992" s="223"/>
      <c r="U992" s="184"/>
      <c r="V992" s="130"/>
      <c r="W992" s="109"/>
      <c r="X992" s="222"/>
      <c r="Y992" s="201"/>
      <c r="Z992" s="31"/>
      <c r="AA992" s="228"/>
      <c r="AB992" s="31"/>
      <c r="AC992" s="85">
        <f t="shared" si="31"/>
        <v>145351.4</v>
      </c>
      <c r="AD992" s="42"/>
      <c r="AE992" s="24"/>
      <c r="AF992" s="6">
        <f t="shared" si="32"/>
        <v>145351.4</v>
      </c>
      <c r="AG992" s="98"/>
    </row>
    <row r="993" spans="1:33" ht="17.25" customHeight="1" thickTop="1" thickBot="1" x14ac:dyDescent="0.35">
      <c r="A993" s="25"/>
      <c r="B993" s="28" t="s">
        <v>85</v>
      </c>
      <c r="C993" s="21"/>
      <c r="D993" s="28" t="s">
        <v>43</v>
      </c>
      <c r="E993" s="184">
        <v>43124</v>
      </c>
      <c r="F993" s="167">
        <v>19891.259999999998</v>
      </c>
      <c r="G993" s="184"/>
      <c r="H993" s="32"/>
      <c r="I993" s="184"/>
      <c r="J993" s="110"/>
      <c r="K993" s="37"/>
      <c r="L993" s="32"/>
      <c r="M993" s="184"/>
      <c r="N993" s="32"/>
      <c r="O993" s="184"/>
      <c r="P993" s="132"/>
      <c r="Q993" s="230"/>
      <c r="R993" s="32"/>
      <c r="S993" s="36"/>
      <c r="T993" s="223"/>
      <c r="U993" s="109"/>
      <c r="V993" s="223"/>
      <c r="W993" s="109"/>
      <c r="X993" s="222"/>
      <c r="Y993" s="201"/>
      <c r="Z993" s="31"/>
      <c r="AA993" s="228"/>
      <c r="AB993" s="31"/>
      <c r="AC993" s="85">
        <f t="shared" si="31"/>
        <v>19891.259999999998</v>
      </c>
      <c r="AD993" s="42"/>
      <c r="AE993" s="24"/>
      <c r="AF993" s="6">
        <f t="shared" si="32"/>
        <v>19891.259999999998</v>
      </c>
      <c r="AG993" s="98"/>
    </row>
    <row r="994" spans="1:33" ht="17.25" customHeight="1" thickTop="1" thickBot="1" x14ac:dyDescent="0.35">
      <c r="A994" s="25"/>
      <c r="B994" s="28" t="s">
        <v>410</v>
      </c>
      <c r="C994" s="21"/>
      <c r="D994" s="28" t="s">
        <v>43</v>
      </c>
      <c r="E994" s="184"/>
      <c r="F994" s="184"/>
      <c r="G994" s="167"/>
      <c r="H994" s="32"/>
      <c r="I994" s="184"/>
      <c r="J994" s="110"/>
      <c r="K994" s="37"/>
      <c r="L994" s="32"/>
      <c r="M994" s="184">
        <v>43245</v>
      </c>
      <c r="N994" s="246">
        <v>694682</v>
      </c>
      <c r="O994" s="184"/>
      <c r="P994" s="132"/>
      <c r="Q994" s="230"/>
      <c r="R994" s="114"/>
      <c r="S994" s="36"/>
      <c r="T994" s="223"/>
      <c r="U994" s="109"/>
      <c r="V994" s="223"/>
      <c r="W994" s="109"/>
      <c r="X994" s="222"/>
      <c r="Y994" s="201"/>
      <c r="Z994" s="31"/>
      <c r="AA994" s="228"/>
      <c r="AB994" s="31"/>
      <c r="AC994" s="85">
        <f t="shared" si="31"/>
        <v>694682</v>
      </c>
      <c r="AD994" s="42"/>
      <c r="AE994" s="24"/>
      <c r="AF994" s="6">
        <f t="shared" si="32"/>
        <v>694682</v>
      </c>
      <c r="AG994" s="98"/>
    </row>
    <row r="995" spans="1:33" ht="17.25" customHeight="1" thickTop="1" thickBot="1" x14ac:dyDescent="0.35">
      <c r="A995" s="25"/>
      <c r="B995" s="28" t="s">
        <v>516</v>
      </c>
      <c r="C995" s="21"/>
      <c r="D995" s="28" t="s">
        <v>43</v>
      </c>
      <c r="E995" s="184"/>
      <c r="F995" s="250"/>
      <c r="G995" s="167"/>
      <c r="H995" s="32"/>
      <c r="I995" s="184"/>
      <c r="J995" s="110"/>
      <c r="K995" s="37"/>
      <c r="L995" s="32"/>
      <c r="M995" s="184"/>
      <c r="N995" s="32"/>
      <c r="O995" s="36">
        <v>43276</v>
      </c>
      <c r="P995" s="167">
        <v>818866.93</v>
      </c>
      <c r="Q995" s="230"/>
      <c r="R995" s="114"/>
      <c r="S995" s="36"/>
      <c r="T995" s="223"/>
      <c r="U995" s="109"/>
      <c r="V995" s="223"/>
      <c r="W995" s="109"/>
      <c r="X995" s="222"/>
      <c r="Y995" s="201"/>
      <c r="Z995" s="31"/>
      <c r="AA995" s="228"/>
      <c r="AB995" s="31"/>
      <c r="AC995" s="85">
        <f t="shared" si="31"/>
        <v>818866.93</v>
      </c>
      <c r="AD995" s="42"/>
      <c r="AE995" s="24"/>
      <c r="AF995" s="6">
        <f t="shared" si="32"/>
        <v>818866.93</v>
      </c>
      <c r="AG995" s="98"/>
    </row>
    <row r="996" spans="1:33" ht="17.25" customHeight="1" thickTop="1" thickBot="1" x14ac:dyDescent="0.35">
      <c r="A996" s="25"/>
      <c r="B996" s="28" t="s">
        <v>85</v>
      </c>
      <c r="C996" s="21"/>
      <c r="D996" s="28" t="s">
        <v>43</v>
      </c>
      <c r="E996" s="184">
        <v>43124</v>
      </c>
      <c r="F996" s="167">
        <v>19891.259999999998</v>
      </c>
      <c r="G996" s="184"/>
      <c r="H996" s="32"/>
      <c r="I996" s="184"/>
      <c r="J996" s="110"/>
      <c r="K996" s="37"/>
      <c r="L996" s="32"/>
      <c r="M996" s="184"/>
      <c r="N996" s="32"/>
      <c r="O996" s="37"/>
      <c r="P996" s="132"/>
      <c r="Q996" s="230"/>
      <c r="R996" s="222"/>
      <c r="S996" s="36"/>
      <c r="T996" s="223"/>
      <c r="U996" s="109"/>
      <c r="V996" s="223"/>
      <c r="W996" s="109"/>
      <c r="X996" s="222"/>
      <c r="Y996" s="201"/>
      <c r="Z996" s="31"/>
      <c r="AA996" s="228"/>
      <c r="AB996" s="31"/>
      <c r="AC996" s="85">
        <f t="shared" si="31"/>
        <v>19891.259999999998</v>
      </c>
      <c r="AD996" s="42"/>
      <c r="AE996" s="24"/>
      <c r="AF996" s="6">
        <f t="shared" si="32"/>
        <v>19891.259999999998</v>
      </c>
      <c r="AG996" s="98"/>
    </row>
    <row r="997" spans="1:33" ht="17.25" customHeight="1" thickTop="1" thickBot="1" x14ac:dyDescent="0.35">
      <c r="A997" s="25"/>
      <c r="B997" s="232" t="s">
        <v>80</v>
      </c>
      <c r="C997" s="21"/>
      <c r="D997" s="28" t="s">
        <v>43</v>
      </c>
      <c r="E997" s="184">
        <v>43125</v>
      </c>
      <c r="F997" s="167">
        <v>36805</v>
      </c>
      <c r="G997" s="184"/>
      <c r="H997" s="32"/>
      <c r="I997" s="184"/>
      <c r="J997" s="110"/>
      <c r="K997" s="37"/>
      <c r="L997" s="32"/>
      <c r="M997" s="184"/>
      <c r="N997" s="32"/>
      <c r="O997" s="37"/>
      <c r="P997" s="132"/>
      <c r="Q997" s="230"/>
      <c r="R997" s="222"/>
      <c r="S997" s="36"/>
      <c r="T997" s="223"/>
      <c r="U997" s="109"/>
      <c r="V997" s="223"/>
      <c r="W997" s="109"/>
      <c r="X997" s="222"/>
      <c r="Y997" s="201"/>
      <c r="Z997" s="31"/>
      <c r="AA997" s="228"/>
      <c r="AB997" s="31"/>
      <c r="AC997" s="85">
        <f t="shared" si="31"/>
        <v>36805</v>
      </c>
      <c r="AD997" s="42"/>
      <c r="AE997" s="24"/>
      <c r="AF997" s="6">
        <f t="shared" si="32"/>
        <v>36805</v>
      </c>
      <c r="AG997" s="98"/>
    </row>
    <row r="998" spans="1:33" ht="17.25" customHeight="1" thickTop="1" thickBot="1" x14ac:dyDescent="0.35">
      <c r="A998" s="25"/>
      <c r="B998" s="28" t="s">
        <v>136</v>
      </c>
      <c r="D998" s="28" t="s">
        <v>43</v>
      </c>
      <c r="E998" s="184">
        <v>43124</v>
      </c>
      <c r="F998" s="167">
        <v>534916.54</v>
      </c>
      <c r="G998" s="184"/>
      <c r="H998" s="110"/>
      <c r="I998" s="184"/>
      <c r="J998" s="110"/>
      <c r="K998" s="37"/>
      <c r="L998" s="32"/>
      <c r="M998" s="184"/>
      <c r="N998" s="32"/>
      <c r="O998" s="37"/>
      <c r="P998" s="132"/>
      <c r="Q998" s="230"/>
      <c r="R998" s="222"/>
      <c r="S998" s="36"/>
      <c r="T998" s="223"/>
      <c r="U998" s="184"/>
      <c r="V998" s="31"/>
      <c r="W998" s="109"/>
      <c r="X998" s="222"/>
      <c r="Y998" s="201"/>
      <c r="Z998" s="223"/>
      <c r="AA998" s="228"/>
      <c r="AB998" s="31"/>
      <c r="AC998" s="85">
        <f t="shared" ref="AC998:AC1061" si="33">F998+H998+J998+L998+N998+P998+R998+T998+V998+X998+Z998+AB998</f>
        <v>534916.54</v>
      </c>
      <c r="AD998" s="42"/>
      <c r="AE998" s="24"/>
      <c r="AF998" s="6">
        <f t="shared" ref="AF998:AF1061" si="34">AC998+AD998</f>
        <v>534916.54</v>
      </c>
      <c r="AG998" s="98"/>
    </row>
    <row r="999" spans="1:33" ht="17.25" customHeight="1" thickTop="1" thickBot="1" x14ac:dyDescent="0.35">
      <c r="A999" s="25"/>
      <c r="B999" s="28" t="s">
        <v>360</v>
      </c>
      <c r="D999" s="28" t="s">
        <v>43</v>
      </c>
      <c r="E999" s="184"/>
      <c r="F999" s="167"/>
      <c r="G999" s="184"/>
      <c r="H999" s="110"/>
      <c r="I999" s="184"/>
      <c r="J999" s="110"/>
      <c r="K999" s="36">
        <v>43213</v>
      </c>
      <c r="L999" s="32">
        <v>64565.57</v>
      </c>
      <c r="M999" s="184"/>
      <c r="O999" s="37"/>
      <c r="P999" s="132"/>
      <c r="Q999" s="230"/>
      <c r="R999" s="222"/>
      <c r="S999" s="36"/>
      <c r="T999" s="32"/>
      <c r="U999" s="184"/>
      <c r="V999" s="130"/>
      <c r="W999" s="109"/>
      <c r="X999" s="222"/>
      <c r="Y999" s="201"/>
      <c r="Z999" s="130"/>
      <c r="AA999" s="228"/>
      <c r="AB999" s="31"/>
      <c r="AC999" s="85">
        <f t="shared" si="33"/>
        <v>64565.57</v>
      </c>
      <c r="AD999" s="42"/>
      <c r="AE999" s="24"/>
      <c r="AF999" s="6">
        <f t="shared" si="34"/>
        <v>64565.57</v>
      </c>
      <c r="AG999" s="98"/>
    </row>
    <row r="1000" spans="1:33" ht="17.25" customHeight="1" thickTop="1" thickBot="1" x14ac:dyDescent="0.35">
      <c r="A1000" s="25"/>
      <c r="B1000" s="28" t="s">
        <v>93</v>
      </c>
      <c r="D1000" s="28" t="s">
        <v>43</v>
      </c>
      <c r="E1000" s="184">
        <v>43124</v>
      </c>
      <c r="F1000" s="167">
        <v>294320</v>
      </c>
      <c r="G1000" s="184"/>
      <c r="H1000" s="32"/>
      <c r="I1000" s="184"/>
      <c r="J1000" s="110"/>
      <c r="K1000" s="37"/>
      <c r="L1000" s="32"/>
      <c r="M1000" s="184"/>
      <c r="N1000" s="32"/>
      <c r="O1000" s="37"/>
      <c r="P1000" s="132"/>
      <c r="Q1000" s="230"/>
      <c r="R1000" s="222"/>
      <c r="S1000" s="36"/>
      <c r="T1000" s="223"/>
      <c r="U1000" s="109"/>
      <c r="V1000" s="223"/>
      <c r="W1000" s="184"/>
      <c r="X1000" s="223"/>
      <c r="Y1000" s="201"/>
      <c r="Z1000" s="31"/>
      <c r="AA1000" s="228"/>
      <c r="AB1000" s="31"/>
      <c r="AC1000" s="85">
        <f t="shared" si="33"/>
        <v>294320</v>
      </c>
      <c r="AD1000" s="42"/>
      <c r="AE1000" s="24"/>
      <c r="AF1000" s="6">
        <f t="shared" si="34"/>
        <v>294320</v>
      </c>
      <c r="AG1000" s="98"/>
    </row>
    <row r="1001" spans="1:33" ht="17.25" customHeight="1" thickTop="1" thickBot="1" x14ac:dyDescent="0.35">
      <c r="A1001" s="25"/>
      <c r="B1001" s="28" t="s">
        <v>93</v>
      </c>
      <c r="D1001" s="28" t="s">
        <v>43</v>
      </c>
      <c r="E1001" s="184">
        <v>43124</v>
      </c>
      <c r="F1001" s="167">
        <v>316093.3</v>
      </c>
      <c r="G1001" s="184"/>
      <c r="H1001" s="32"/>
      <c r="I1001" s="184"/>
      <c r="J1001" s="110"/>
      <c r="K1001" s="37"/>
      <c r="L1001" s="32"/>
      <c r="M1001" s="184"/>
      <c r="N1001" s="32"/>
      <c r="O1001" s="184"/>
      <c r="P1001" s="32"/>
      <c r="Q1001" s="230"/>
      <c r="R1001" s="222"/>
      <c r="S1001" s="36"/>
      <c r="T1001" s="223"/>
      <c r="U1001" s="109"/>
      <c r="V1001" s="223"/>
      <c r="W1001" s="184"/>
      <c r="X1001" s="223"/>
      <c r="Y1001" s="201"/>
      <c r="Z1001" s="31"/>
      <c r="AA1001" s="228"/>
      <c r="AB1001" s="31"/>
      <c r="AC1001" s="85">
        <f t="shared" si="33"/>
        <v>316093.3</v>
      </c>
      <c r="AD1001" s="42"/>
      <c r="AE1001" s="24"/>
      <c r="AF1001" s="6">
        <f t="shared" si="34"/>
        <v>316093.3</v>
      </c>
      <c r="AG1001" s="98"/>
    </row>
    <row r="1002" spans="1:33" ht="17.25" customHeight="1" thickTop="1" thickBot="1" x14ac:dyDescent="0.35">
      <c r="A1002" s="25"/>
      <c r="B1002" s="28" t="s">
        <v>144</v>
      </c>
      <c r="D1002" s="28" t="s">
        <v>43</v>
      </c>
      <c r="E1002" s="36">
        <v>43125</v>
      </c>
      <c r="F1002" s="167">
        <v>799920</v>
      </c>
      <c r="G1002" s="184"/>
      <c r="H1002" s="32"/>
      <c r="I1002" s="36"/>
      <c r="J1002" s="110"/>
      <c r="K1002" s="184"/>
      <c r="L1002" s="32"/>
      <c r="M1002" s="184"/>
      <c r="N1002" s="32"/>
      <c r="O1002" s="184"/>
      <c r="P1002" s="32"/>
      <c r="Q1002" s="230"/>
      <c r="R1002" s="222"/>
      <c r="S1002" s="36"/>
      <c r="T1002" s="223"/>
      <c r="U1002" s="184"/>
      <c r="V1002" s="130"/>
      <c r="W1002" s="36"/>
      <c r="X1002" s="223"/>
      <c r="Y1002" s="201"/>
      <c r="Z1002" s="223"/>
      <c r="AA1002" s="223"/>
      <c r="AB1002" s="223"/>
      <c r="AC1002" s="85">
        <f t="shared" si="33"/>
        <v>799920</v>
      </c>
      <c r="AD1002" s="42"/>
      <c r="AE1002" s="24"/>
      <c r="AF1002" s="6">
        <f t="shared" si="34"/>
        <v>799920</v>
      </c>
      <c r="AG1002" s="98"/>
    </row>
    <row r="1003" spans="1:33" ht="17.25" customHeight="1" thickTop="1" thickBot="1" x14ac:dyDescent="0.35">
      <c r="A1003" s="25"/>
      <c r="B1003" s="28" t="s">
        <v>387</v>
      </c>
      <c r="D1003" s="28" t="s">
        <v>43</v>
      </c>
      <c r="E1003" s="184"/>
      <c r="F1003" s="32"/>
      <c r="G1003" s="184"/>
      <c r="H1003" s="32"/>
      <c r="I1003" s="36"/>
      <c r="J1003" s="110"/>
      <c r="K1003" s="184"/>
      <c r="L1003" s="32"/>
      <c r="M1003" s="184">
        <v>43228</v>
      </c>
      <c r="N1003" s="167">
        <v>601860.77</v>
      </c>
      <c r="O1003" s="184">
        <v>43257</v>
      </c>
      <c r="P1003" s="167">
        <v>103239.38</v>
      </c>
      <c r="Q1003" s="230">
        <v>43291</v>
      </c>
      <c r="R1003" s="167">
        <v>79818.740000000005</v>
      </c>
      <c r="S1003" s="230">
        <v>43332</v>
      </c>
      <c r="T1003" s="167">
        <v>43944.97</v>
      </c>
      <c r="U1003" s="184"/>
      <c r="V1003" s="130"/>
      <c r="W1003" s="230">
        <v>43377</v>
      </c>
      <c r="X1003" s="253">
        <v>44838.829999999929</v>
      </c>
      <c r="Y1003" s="201"/>
      <c r="Z1003" s="223"/>
      <c r="AA1003" s="223"/>
      <c r="AB1003" s="223"/>
      <c r="AC1003" s="85">
        <f t="shared" si="33"/>
        <v>873702.69</v>
      </c>
      <c r="AD1003" s="42"/>
      <c r="AE1003" s="24"/>
      <c r="AF1003" s="6">
        <f t="shared" si="34"/>
        <v>873702.69</v>
      </c>
      <c r="AG1003" s="98"/>
    </row>
    <row r="1004" spans="1:33" ht="17.25" customHeight="1" thickTop="1" thickBot="1" x14ac:dyDescent="0.35">
      <c r="A1004" s="25"/>
      <c r="B1004" s="28" t="s">
        <v>387</v>
      </c>
      <c r="D1004" s="28" t="s">
        <v>43</v>
      </c>
      <c r="E1004" s="184"/>
      <c r="F1004" s="167"/>
      <c r="G1004" s="184"/>
      <c r="H1004" s="32"/>
      <c r="I1004" s="36"/>
      <c r="J1004" s="110"/>
      <c r="K1004" s="184"/>
      <c r="L1004" s="32"/>
      <c r="M1004" s="184"/>
      <c r="N1004" s="167"/>
      <c r="O1004" s="184"/>
      <c r="P1004" s="167"/>
      <c r="Q1004" s="230">
        <v>43307</v>
      </c>
      <c r="R1004" s="167">
        <v>59582.32</v>
      </c>
      <c r="S1004" s="230">
        <v>43340</v>
      </c>
      <c r="T1004" s="167">
        <v>84149.93</v>
      </c>
      <c r="U1004" s="184"/>
      <c r="V1004" s="130"/>
      <c r="W1004" s="230"/>
      <c r="X1004" s="253"/>
      <c r="Y1004" s="201"/>
      <c r="Z1004" s="223"/>
      <c r="AA1004" s="223"/>
      <c r="AB1004" s="223"/>
      <c r="AC1004" s="85">
        <f t="shared" si="33"/>
        <v>143732.25</v>
      </c>
      <c r="AD1004" s="42"/>
      <c r="AE1004" s="24"/>
      <c r="AF1004" s="6">
        <f t="shared" si="34"/>
        <v>143732.25</v>
      </c>
      <c r="AG1004" s="98"/>
    </row>
    <row r="1005" spans="1:33" ht="17.25" customHeight="1" thickTop="1" thickBot="1" x14ac:dyDescent="0.35">
      <c r="A1005" s="25"/>
      <c r="B1005" s="28" t="s">
        <v>614</v>
      </c>
      <c r="D1005" s="28" t="s">
        <v>43</v>
      </c>
      <c r="E1005" s="184"/>
      <c r="F1005" s="167"/>
      <c r="G1005" s="184"/>
      <c r="H1005" s="32"/>
      <c r="I1005" s="36"/>
      <c r="J1005" s="110"/>
      <c r="K1005" s="184"/>
      <c r="L1005" s="32"/>
      <c r="M1005" s="184"/>
      <c r="N1005" s="167"/>
      <c r="O1005" s="184"/>
      <c r="P1005" s="167"/>
      <c r="Q1005" s="230"/>
      <c r="R1005" s="222"/>
      <c r="S1005" s="36"/>
      <c r="T1005" s="223"/>
      <c r="U1005" s="230">
        <v>43371</v>
      </c>
      <c r="V1005" s="253">
        <v>1816459.31</v>
      </c>
      <c r="W1005" s="230"/>
      <c r="X1005" s="253"/>
      <c r="Y1005" s="201"/>
      <c r="Z1005" s="223"/>
      <c r="AA1005" s="230">
        <v>43448</v>
      </c>
      <c r="AB1005" s="253">
        <v>1073769.9099999999</v>
      </c>
      <c r="AC1005" s="85">
        <f t="shared" si="33"/>
        <v>2890229.2199999997</v>
      </c>
      <c r="AD1005" s="42"/>
      <c r="AE1005" s="24"/>
      <c r="AF1005" s="6">
        <f t="shared" si="34"/>
        <v>2890229.2199999997</v>
      </c>
      <c r="AG1005" s="98"/>
    </row>
    <row r="1006" spans="1:33" ht="17.25" customHeight="1" thickTop="1" thickBot="1" x14ac:dyDescent="0.35">
      <c r="A1006" s="25"/>
      <c r="B1006" s="28" t="s">
        <v>711</v>
      </c>
      <c r="D1006" s="28" t="s">
        <v>43</v>
      </c>
      <c r="E1006" s="184"/>
      <c r="F1006" s="167"/>
      <c r="G1006" s="184"/>
      <c r="H1006" s="32"/>
      <c r="I1006" s="36"/>
      <c r="J1006" s="110"/>
      <c r="K1006" s="184"/>
      <c r="L1006" s="32"/>
      <c r="M1006" s="184"/>
      <c r="N1006" s="167"/>
      <c r="O1006" s="184"/>
      <c r="P1006" s="167"/>
      <c r="Q1006" s="230"/>
      <c r="R1006" s="222"/>
      <c r="S1006" s="36"/>
      <c r="T1006" s="255"/>
      <c r="U1006" s="36"/>
      <c r="V1006" s="130"/>
      <c r="W1006" s="230">
        <v>43384</v>
      </c>
      <c r="X1006" s="253">
        <v>44922.79</v>
      </c>
      <c r="Y1006" s="230">
        <v>43427</v>
      </c>
      <c r="Z1006" s="253">
        <v>9276.3799999999992</v>
      </c>
      <c r="AA1006" s="223"/>
      <c r="AB1006" s="223"/>
      <c r="AC1006" s="85">
        <f t="shared" si="33"/>
        <v>54199.17</v>
      </c>
      <c r="AD1006" s="42"/>
      <c r="AE1006" s="24"/>
      <c r="AF1006" s="6">
        <f t="shared" si="34"/>
        <v>54199.17</v>
      </c>
      <c r="AG1006" s="98"/>
    </row>
    <row r="1007" spans="1:33" ht="17.25" customHeight="1" thickTop="1" thickBot="1" x14ac:dyDescent="0.35">
      <c r="A1007" s="25"/>
      <c r="B1007" s="28" t="s">
        <v>66</v>
      </c>
      <c r="D1007" s="28" t="s">
        <v>43</v>
      </c>
      <c r="E1007" s="184">
        <v>43125</v>
      </c>
      <c r="F1007" s="167">
        <v>905023.42</v>
      </c>
      <c r="G1007" s="36"/>
      <c r="H1007" s="23"/>
      <c r="I1007" s="36"/>
      <c r="J1007" s="110"/>
      <c r="K1007" s="37"/>
      <c r="L1007" s="110"/>
      <c r="M1007" s="184"/>
      <c r="N1007" s="32"/>
      <c r="O1007" s="184"/>
      <c r="P1007" s="167"/>
      <c r="Q1007" s="230"/>
      <c r="R1007" s="222"/>
      <c r="S1007" s="36"/>
      <c r="T1007" s="223"/>
      <c r="U1007" s="109"/>
      <c r="V1007" s="223"/>
      <c r="W1007" s="36"/>
      <c r="X1007" s="223"/>
      <c r="Y1007" s="201"/>
      <c r="Z1007" s="223"/>
      <c r="AA1007" s="223"/>
      <c r="AB1007" s="223"/>
      <c r="AC1007" s="85">
        <f t="shared" si="33"/>
        <v>905023.42</v>
      </c>
      <c r="AD1007" s="42"/>
      <c r="AE1007" s="24"/>
      <c r="AF1007" s="6">
        <f t="shared" si="34"/>
        <v>905023.42</v>
      </c>
      <c r="AG1007" s="98"/>
    </row>
    <row r="1008" spans="1:33" ht="17.25" customHeight="1" thickTop="1" thickBot="1" x14ac:dyDescent="0.35">
      <c r="A1008" s="25"/>
      <c r="B1008" s="28" t="s">
        <v>370</v>
      </c>
      <c r="D1008" s="28" t="s">
        <v>43</v>
      </c>
      <c r="E1008" s="184"/>
      <c r="F1008" s="167"/>
      <c r="G1008" s="36"/>
      <c r="H1008" s="23"/>
      <c r="I1008" s="36"/>
      <c r="J1008" s="110"/>
      <c r="K1008" s="36">
        <v>43216</v>
      </c>
      <c r="L1008" s="167">
        <v>636003.48</v>
      </c>
      <c r="M1008" s="184"/>
      <c r="N1008" s="32"/>
      <c r="O1008" s="184">
        <v>43256</v>
      </c>
      <c r="P1008" s="167">
        <v>424002.32000000007</v>
      </c>
      <c r="Q1008" s="230"/>
      <c r="R1008" s="222"/>
      <c r="S1008" s="36"/>
      <c r="T1008" s="223"/>
      <c r="U1008" s="109"/>
      <c r="V1008" s="223"/>
      <c r="W1008" s="36"/>
      <c r="X1008" s="223"/>
      <c r="Y1008" s="201"/>
      <c r="Z1008" s="223"/>
      <c r="AA1008" s="223"/>
      <c r="AB1008" s="223"/>
      <c r="AC1008" s="85">
        <f t="shared" si="33"/>
        <v>1060005.8</v>
      </c>
      <c r="AD1008" s="42"/>
      <c r="AE1008" s="24"/>
      <c r="AF1008" s="6">
        <f t="shared" si="34"/>
        <v>1060005.8</v>
      </c>
      <c r="AG1008" s="98"/>
    </row>
    <row r="1009" spans="1:33" ht="17.25" customHeight="1" thickTop="1" thickBot="1" x14ac:dyDescent="0.35">
      <c r="A1009" s="25"/>
      <c r="B1009" s="28" t="s">
        <v>153</v>
      </c>
      <c r="D1009" s="28" t="s">
        <v>43</v>
      </c>
      <c r="E1009" s="36">
        <v>43126</v>
      </c>
      <c r="F1009" s="167">
        <v>76055.399999999994</v>
      </c>
      <c r="G1009" s="36"/>
      <c r="H1009" s="23"/>
      <c r="I1009" s="36"/>
      <c r="J1009" s="110"/>
      <c r="K1009" s="37"/>
      <c r="L1009" s="110"/>
      <c r="M1009" s="184"/>
      <c r="N1009" s="32"/>
      <c r="O1009" s="184"/>
      <c r="P1009" s="167"/>
      <c r="Q1009" s="230"/>
      <c r="R1009" s="222"/>
      <c r="S1009" s="36"/>
      <c r="T1009" s="223"/>
      <c r="U1009" s="109"/>
      <c r="V1009" s="223"/>
      <c r="W1009" s="36"/>
      <c r="X1009" s="223"/>
      <c r="Y1009" s="201"/>
      <c r="Z1009" s="223"/>
      <c r="AA1009" s="223"/>
      <c r="AB1009" s="223"/>
      <c r="AC1009" s="85">
        <f t="shared" si="33"/>
        <v>76055.399999999994</v>
      </c>
      <c r="AD1009" s="42"/>
      <c r="AE1009" s="24"/>
      <c r="AF1009" s="6">
        <f t="shared" si="34"/>
        <v>76055.399999999994</v>
      </c>
      <c r="AG1009" s="98"/>
    </row>
    <row r="1010" spans="1:33" ht="17.25" customHeight="1" thickTop="1" thickBot="1" x14ac:dyDescent="0.35">
      <c r="A1010" s="25"/>
      <c r="B1010" s="28" t="s">
        <v>154</v>
      </c>
      <c r="D1010" s="28" t="s">
        <v>43</v>
      </c>
      <c r="E1010" s="36">
        <v>43129</v>
      </c>
      <c r="F1010" s="167">
        <v>456539</v>
      </c>
      <c r="G1010" s="36"/>
      <c r="H1010" s="23"/>
      <c r="I1010" s="36"/>
      <c r="J1010" s="110"/>
      <c r="K1010" s="37"/>
      <c r="L1010" s="110"/>
      <c r="M1010" s="184"/>
      <c r="N1010" s="32"/>
      <c r="O1010" s="184"/>
      <c r="P1010" s="167"/>
      <c r="Q1010" s="230"/>
      <c r="R1010" s="222"/>
      <c r="S1010" s="36"/>
      <c r="T1010" s="223"/>
      <c r="U1010" s="109"/>
      <c r="V1010" s="223"/>
      <c r="W1010" s="201"/>
      <c r="X1010" s="223"/>
      <c r="Y1010" s="201"/>
      <c r="Z1010" s="223"/>
      <c r="AA1010" s="223"/>
      <c r="AB1010" s="223"/>
      <c r="AC1010" s="85">
        <f t="shared" si="33"/>
        <v>456539</v>
      </c>
      <c r="AD1010" s="42"/>
      <c r="AE1010" s="24"/>
      <c r="AF1010" s="6">
        <f t="shared" si="34"/>
        <v>456539</v>
      </c>
      <c r="AG1010" s="98"/>
    </row>
    <row r="1011" spans="1:33" ht="17.25" customHeight="1" thickTop="1" thickBot="1" x14ac:dyDescent="0.35">
      <c r="A1011" s="25"/>
      <c r="B1011" s="28" t="s">
        <v>427</v>
      </c>
      <c r="D1011" s="28" t="s">
        <v>43</v>
      </c>
      <c r="E1011" s="36"/>
      <c r="F1011" s="32"/>
      <c r="G1011" s="36"/>
      <c r="H1011" s="23"/>
      <c r="I1011" s="36"/>
      <c r="J1011" s="110"/>
      <c r="K1011" s="37"/>
      <c r="L1011" s="110"/>
      <c r="M1011" s="184"/>
      <c r="N1011" s="32"/>
      <c r="O1011" s="184">
        <v>43258</v>
      </c>
      <c r="P1011" s="167">
        <v>599823.62</v>
      </c>
      <c r="Q1011" s="230"/>
      <c r="R1011" s="222"/>
      <c r="S1011" s="36"/>
      <c r="T1011" s="223"/>
      <c r="U1011" s="109"/>
      <c r="V1011" s="223"/>
      <c r="W1011" s="201"/>
      <c r="X1011" s="223"/>
      <c r="Y1011" s="201"/>
      <c r="Z1011" s="223"/>
      <c r="AA1011" s="223"/>
      <c r="AB1011" s="223"/>
      <c r="AC1011" s="85">
        <f t="shared" si="33"/>
        <v>599823.62</v>
      </c>
      <c r="AD1011" s="42"/>
      <c r="AE1011" s="24"/>
      <c r="AF1011" s="6">
        <f t="shared" si="34"/>
        <v>599823.62</v>
      </c>
      <c r="AG1011" s="98"/>
    </row>
    <row r="1012" spans="1:33" ht="17.25" customHeight="1" thickTop="1" thickBot="1" x14ac:dyDescent="0.35">
      <c r="A1012" s="25"/>
      <c r="B1012" s="28" t="s">
        <v>108</v>
      </c>
      <c r="D1012" s="28" t="s">
        <v>43</v>
      </c>
      <c r="E1012" s="184">
        <v>43130</v>
      </c>
      <c r="F1012" s="32">
        <v>362330</v>
      </c>
      <c r="G1012" s="36"/>
      <c r="H1012" s="23"/>
      <c r="I1012" s="36"/>
      <c r="J1012" s="110"/>
      <c r="K1012" s="37"/>
      <c r="L1012" s="110"/>
      <c r="M1012" s="184"/>
      <c r="N1012" s="32"/>
      <c r="O1012" s="184"/>
      <c r="P1012" s="167"/>
      <c r="Q1012" s="230"/>
      <c r="R1012" s="222"/>
      <c r="S1012" s="36"/>
      <c r="T1012" s="223"/>
      <c r="U1012" s="109"/>
      <c r="V1012" s="223"/>
      <c r="W1012" s="36"/>
      <c r="X1012" s="223"/>
      <c r="Y1012" s="201"/>
      <c r="Z1012" s="223"/>
      <c r="AA1012" s="223"/>
      <c r="AB1012" s="223"/>
      <c r="AC1012" s="85">
        <f t="shared" si="33"/>
        <v>362330</v>
      </c>
      <c r="AD1012" s="42"/>
      <c r="AE1012" s="24"/>
      <c r="AF1012" s="6">
        <f t="shared" si="34"/>
        <v>362330</v>
      </c>
      <c r="AG1012" s="98"/>
    </row>
    <row r="1013" spans="1:33" ht="17.25" customHeight="1" thickTop="1" thickBot="1" x14ac:dyDescent="0.35">
      <c r="A1013" s="25"/>
      <c r="B1013" s="28" t="s">
        <v>361</v>
      </c>
      <c r="D1013" s="28" t="s">
        <v>43</v>
      </c>
      <c r="E1013" s="184"/>
      <c r="F1013" s="32"/>
      <c r="G1013" s="36"/>
      <c r="H1013" s="23"/>
      <c r="I1013" s="36"/>
      <c r="J1013" s="110"/>
      <c r="K1013" s="36">
        <v>43213</v>
      </c>
      <c r="L1013" s="167">
        <v>10351.549999999999</v>
      </c>
      <c r="M1013" s="184"/>
      <c r="N1013" s="32"/>
      <c r="O1013" s="184">
        <v>43257</v>
      </c>
      <c r="P1013" s="167">
        <v>2097.4500000000007</v>
      </c>
      <c r="Q1013" s="230"/>
      <c r="R1013" s="222"/>
      <c r="S1013" s="36"/>
      <c r="T1013" s="223"/>
      <c r="U1013" s="109"/>
      <c r="V1013" s="223"/>
      <c r="W1013" s="36"/>
      <c r="X1013" s="223"/>
      <c r="Y1013" s="201"/>
      <c r="Z1013" s="223"/>
      <c r="AA1013" s="223"/>
      <c r="AB1013" s="223"/>
      <c r="AC1013" s="85">
        <f t="shared" si="33"/>
        <v>12449</v>
      </c>
      <c r="AD1013" s="42"/>
      <c r="AE1013" s="24"/>
      <c r="AF1013" s="6">
        <f t="shared" si="34"/>
        <v>12449</v>
      </c>
      <c r="AG1013" s="98"/>
    </row>
    <row r="1014" spans="1:33" ht="17.25" customHeight="1" thickTop="1" thickBot="1" x14ac:dyDescent="0.35">
      <c r="A1014" s="25"/>
      <c r="B1014" s="28" t="s">
        <v>413</v>
      </c>
      <c r="D1014" s="28" t="s">
        <v>43</v>
      </c>
      <c r="E1014" s="184"/>
      <c r="F1014" s="32"/>
      <c r="G1014" s="36"/>
      <c r="H1014" s="23"/>
      <c r="I1014" s="36"/>
      <c r="J1014" s="110"/>
      <c r="K1014" s="37"/>
      <c r="L1014" s="110"/>
      <c r="M1014" s="184">
        <v>43248</v>
      </c>
      <c r="N1014" s="167">
        <v>945171.15</v>
      </c>
      <c r="O1014" s="184"/>
      <c r="P1014" s="167"/>
      <c r="Q1014" s="230"/>
      <c r="R1014" s="222"/>
      <c r="S1014" s="36"/>
      <c r="T1014" s="223"/>
      <c r="U1014" s="109"/>
      <c r="V1014" s="223"/>
      <c r="W1014" s="36"/>
      <c r="X1014" s="223"/>
      <c r="Y1014" s="201"/>
      <c r="Z1014" s="223"/>
      <c r="AA1014" s="223"/>
      <c r="AB1014" s="223"/>
      <c r="AC1014" s="85">
        <f t="shared" si="33"/>
        <v>945171.15</v>
      </c>
      <c r="AD1014" s="42"/>
      <c r="AE1014" s="24"/>
      <c r="AF1014" s="6">
        <f t="shared" si="34"/>
        <v>945171.15</v>
      </c>
      <c r="AG1014" s="98"/>
    </row>
    <row r="1015" spans="1:33" ht="17.25" customHeight="1" thickTop="1" thickBot="1" x14ac:dyDescent="0.35">
      <c r="A1015" s="25"/>
      <c r="B1015" s="28" t="s">
        <v>428</v>
      </c>
      <c r="D1015" s="28" t="s">
        <v>43</v>
      </c>
      <c r="E1015" s="36"/>
      <c r="F1015" s="32"/>
      <c r="G1015" s="184"/>
      <c r="H1015" s="167"/>
      <c r="I1015" s="36"/>
      <c r="J1015" s="110"/>
      <c r="K1015" s="37"/>
      <c r="L1015" s="110"/>
      <c r="M1015" s="184"/>
      <c r="N1015" s="110"/>
      <c r="O1015" s="184">
        <v>43258</v>
      </c>
      <c r="P1015" s="167">
        <v>195877</v>
      </c>
      <c r="Q1015" s="230"/>
      <c r="R1015" s="222"/>
      <c r="S1015" s="36"/>
      <c r="T1015" s="223"/>
      <c r="U1015" s="109"/>
      <c r="V1015" s="223"/>
      <c r="W1015" s="36"/>
      <c r="X1015" s="223"/>
      <c r="Y1015" s="201"/>
      <c r="Z1015" s="223"/>
      <c r="AA1015" s="223"/>
      <c r="AB1015" s="223"/>
      <c r="AC1015" s="85">
        <f t="shared" si="33"/>
        <v>195877</v>
      </c>
      <c r="AD1015" s="42"/>
      <c r="AE1015" s="24"/>
      <c r="AF1015" s="6">
        <f t="shared" si="34"/>
        <v>195877</v>
      </c>
      <c r="AG1015" s="98"/>
    </row>
    <row r="1016" spans="1:33" ht="17.25" customHeight="1" thickTop="1" thickBot="1" x14ac:dyDescent="0.35">
      <c r="A1016" s="25"/>
      <c r="B1016" s="28" t="s">
        <v>614</v>
      </c>
      <c r="D1016" s="28" t="s">
        <v>43</v>
      </c>
      <c r="E1016" s="36"/>
      <c r="F1016" s="167"/>
      <c r="G1016" s="184"/>
      <c r="H1016" s="167"/>
      <c r="I1016" s="36"/>
      <c r="J1016" s="110"/>
      <c r="K1016" s="37"/>
      <c r="L1016" s="110"/>
      <c r="M1016" s="184"/>
      <c r="N1016" s="110"/>
      <c r="O1016" s="184"/>
      <c r="P1016" s="167"/>
      <c r="Q1016" s="36">
        <v>43293</v>
      </c>
      <c r="R1016" s="167">
        <v>2274471.06</v>
      </c>
      <c r="S1016" s="36"/>
      <c r="T1016" s="223"/>
      <c r="U1016" s="109"/>
      <c r="V1016" s="223"/>
      <c r="W1016" s="36"/>
      <c r="X1016" s="223"/>
      <c r="Y1016" s="230">
        <v>43433</v>
      </c>
      <c r="Z1016" s="167">
        <v>1389686.25</v>
      </c>
      <c r="AA1016" s="230">
        <v>43444</v>
      </c>
      <c r="AB1016" s="167">
        <v>856479.8</v>
      </c>
      <c r="AC1016" s="85">
        <f t="shared" si="33"/>
        <v>4520637.1100000003</v>
      </c>
      <c r="AD1016" s="42"/>
      <c r="AE1016" s="24"/>
      <c r="AF1016" s="6">
        <f t="shared" si="34"/>
        <v>4520637.1100000003</v>
      </c>
      <c r="AG1016" s="98"/>
    </row>
    <row r="1017" spans="1:33" ht="17.25" customHeight="1" thickTop="1" thickBot="1" x14ac:dyDescent="0.35">
      <c r="A1017" s="25"/>
      <c r="B1017" s="28" t="s">
        <v>181</v>
      </c>
      <c r="D1017" s="28" t="s">
        <v>43</v>
      </c>
      <c r="E1017" s="184"/>
      <c r="F1017" s="167"/>
      <c r="G1017" s="184">
        <v>43137</v>
      </c>
      <c r="H1017" s="32">
        <v>69942.850000000006</v>
      </c>
      <c r="I1017" s="36"/>
      <c r="J1017" s="110"/>
      <c r="K1017" s="37"/>
      <c r="L1017" s="110"/>
      <c r="M1017" s="184"/>
      <c r="N1017" s="32"/>
      <c r="O1017" s="184"/>
      <c r="P1017" s="167"/>
      <c r="Q1017" s="230"/>
      <c r="R1017" s="222"/>
      <c r="S1017" s="36"/>
      <c r="T1017" s="223"/>
      <c r="U1017" s="109"/>
      <c r="V1017" s="223"/>
      <c r="W1017" s="36"/>
      <c r="X1017" s="223"/>
      <c r="Y1017" s="201"/>
      <c r="Z1017" s="223"/>
      <c r="AA1017" s="223"/>
      <c r="AB1017" s="223"/>
      <c r="AC1017" s="85">
        <f t="shared" si="33"/>
        <v>69942.850000000006</v>
      </c>
      <c r="AD1017" s="42"/>
      <c r="AE1017" s="24"/>
      <c r="AF1017" s="6">
        <f t="shared" si="34"/>
        <v>69942.850000000006</v>
      </c>
      <c r="AG1017" s="98"/>
    </row>
    <row r="1018" spans="1:33" ht="17.25" customHeight="1" thickTop="1" thickBot="1" x14ac:dyDescent="0.35">
      <c r="A1018" s="25"/>
      <c r="B1018" s="28" t="s">
        <v>364</v>
      </c>
      <c r="D1018" s="28" t="s">
        <v>43</v>
      </c>
      <c r="E1018" s="184"/>
      <c r="F1018" s="167"/>
      <c r="G1018" s="36"/>
      <c r="H1018" s="23"/>
      <c r="I1018" s="36"/>
      <c r="J1018" s="110"/>
      <c r="K1018" s="36">
        <v>43213</v>
      </c>
      <c r="L1018" s="167">
        <v>173172.08</v>
      </c>
      <c r="M1018" s="184"/>
      <c r="N1018" s="32"/>
      <c r="O1018" s="184"/>
      <c r="P1018" s="167"/>
      <c r="Q1018" s="230"/>
      <c r="R1018" s="222"/>
      <c r="S1018" s="36"/>
      <c r="T1018" s="223"/>
      <c r="U1018" s="109"/>
      <c r="V1018" s="223"/>
      <c r="W1018" s="36"/>
      <c r="X1018" s="223"/>
      <c r="Y1018" s="201"/>
      <c r="Z1018" s="223"/>
      <c r="AA1018" s="223"/>
      <c r="AB1018" s="223"/>
      <c r="AC1018" s="85">
        <f t="shared" si="33"/>
        <v>173172.08</v>
      </c>
      <c r="AD1018" s="42"/>
      <c r="AE1018" s="24"/>
      <c r="AF1018" s="6">
        <f t="shared" si="34"/>
        <v>173172.08</v>
      </c>
      <c r="AG1018" s="98"/>
    </row>
    <row r="1019" spans="1:33" ht="17.25" customHeight="1" thickTop="1" thickBot="1" x14ac:dyDescent="0.35">
      <c r="A1019" s="25"/>
      <c r="B1019" s="28" t="s">
        <v>181</v>
      </c>
      <c r="D1019" s="28" t="s">
        <v>43</v>
      </c>
      <c r="E1019" s="184"/>
      <c r="F1019" s="167"/>
      <c r="G1019" s="184">
        <v>43157</v>
      </c>
      <c r="H1019" s="32">
        <v>9900</v>
      </c>
      <c r="I1019" s="36">
        <v>43164</v>
      </c>
      <c r="J1019" s="110">
        <v>57600</v>
      </c>
      <c r="K1019" s="37"/>
      <c r="L1019" s="110"/>
      <c r="M1019" s="184">
        <v>43237</v>
      </c>
      <c r="N1019" s="167">
        <v>30570</v>
      </c>
      <c r="O1019" s="184"/>
      <c r="P1019" s="167"/>
      <c r="Q1019" s="230">
        <v>43293</v>
      </c>
      <c r="R1019" s="114">
        <v>30660</v>
      </c>
      <c r="S1019" s="36"/>
      <c r="T1019" s="223"/>
      <c r="U1019" s="109"/>
      <c r="V1019" s="223"/>
      <c r="W1019" s="36"/>
      <c r="X1019" s="223"/>
      <c r="Y1019" s="201"/>
      <c r="Z1019" s="223"/>
      <c r="AA1019" s="223"/>
      <c r="AB1019" s="223"/>
      <c r="AC1019" s="85">
        <f t="shared" si="33"/>
        <v>128730</v>
      </c>
      <c r="AD1019" s="42"/>
      <c r="AE1019" s="24"/>
      <c r="AF1019" s="6">
        <f t="shared" si="34"/>
        <v>128730</v>
      </c>
      <c r="AG1019" s="98"/>
    </row>
    <row r="1020" spans="1:33" ht="17.25" customHeight="1" thickTop="1" thickBot="1" x14ac:dyDescent="0.35">
      <c r="A1020" s="25"/>
      <c r="B1020" s="28" t="s">
        <v>181</v>
      </c>
      <c r="D1020" s="28" t="s">
        <v>43</v>
      </c>
      <c r="E1020" s="184"/>
      <c r="F1020" s="167"/>
      <c r="G1020" s="184">
        <v>43157</v>
      </c>
      <c r="H1020" s="32">
        <v>4500</v>
      </c>
      <c r="I1020" s="36"/>
      <c r="J1020" s="110"/>
      <c r="K1020" s="37"/>
      <c r="L1020" s="110"/>
      <c r="M1020" s="184"/>
      <c r="N1020" s="32"/>
      <c r="O1020" s="184"/>
      <c r="P1020" s="167"/>
      <c r="Q1020" s="230"/>
      <c r="R1020" s="222"/>
      <c r="S1020" s="36"/>
      <c r="T1020" s="32"/>
      <c r="U1020" s="109"/>
      <c r="V1020" s="223"/>
      <c r="W1020" s="36"/>
      <c r="X1020" s="223"/>
      <c r="Y1020" s="201"/>
      <c r="Z1020" s="223"/>
      <c r="AA1020" s="223"/>
      <c r="AB1020" s="223"/>
      <c r="AC1020" s="85">
        <f t="shared" si="33"/>
        <v>4500</v>
      </c>
      <c r="AD1020" s="42"/>
      <c r="AE1020" s="24"/>
      <c r="AF1020" s="6">
        <f t="shared" si="34"/>
        <v>4500</v>
      </c>
      <c r="AG1020" s="98"/>
    </row>
    <row r="1021" spans="1:33" ht="17.25" customHeight="1" thickTop="1" thickBot="1" x14ac:dyDescent="0.35">
      <c r="A1021" s="25"/>
      <c r="B1021" s="28" t="s">
        <v>432</v>
      </c>
      <c r="D1021" s="28" t="s">
        <v>43</v>
      </c>
      <c r="E1021" s="184"/>
      <c r="F1021" s="167"/>
      <c r="G1021" s="36"/>
      <c r="H1021" s="23"/>
      <c r="I1021" s="36"/>
      <c r="J1021" s="110"/>
      <c r="K1021" s="37"/>
      <c r="L1021" s="234"/>
      <c r="M1021" s="184"/>
      <c r="N1021" s="167"/>
      <c r="O1021" s="184">
        <v>43264</v>
      </c>
      <c r="P1021" s="167">
        <v>560657.48</v>
      </c>
      <c r="Q1021" s="36"/>
      <c r="R1021" s="167"/>
      <c r="S1021" s="184"/>
      <c r="T1021" s="167"/>
      <c r="U1021" s="109"/>
      <c r="V1021" s="223"/>
      <c r="W1021" s="36"/>
      <c r="X1021" s="223"/>
      <c r="Y1021" s="201"/>
      <c r="Z1021" s="223"/>
      <c r="AA1021" s="223"/>
      <c r="AB1021" s="223"/>
      <c r="AC1021" s="85">
        <f t="shared" si="33"/>
        <v>560657.48</v>
      </c>
      <c r="AD1021" s="32">
        <f>1395961.79-P1021-T1021</f>
        <v>835304.31</v>
      </c>
      <c r="AE1021" s="24"/>
      <c r="AF1021" s="6">
        <f t="shared" si="34"/>
        <v>1395961.79</v>
      </c>
      <c r="AG1021" s="98"/>
    </row>
    <row r="1022" spans="1:33" ht="17.25" customHeight="1" thickTop="1" thickBot="1" x14ac:dyDescent="0.35">
      <c r="A1022" s="25"/>
      <c r="B1022" s="28" t="s">
        <v>432</v>
      </c>
      <c r="D1022" s="28" t="s">
        <v>43</v>
      </c>
      <c r="E1022" s="184"/>
      <c r="F1022" s="167"/>
      <c r="G1022" s="36"/>
      <c r="H1022" s="23"/>
      <c r="I1022" s="36"/>
      <c r="J1022" s="110"/>
      <c r="K1022" s="37"/>
      <c r="L1022" s="234"/>
      <c r="M1022" s="184"/>
      <c r="N1022" s="167"/>
      <c r="O1022" s="36"/>
      <c r="P1022" s="132"/>
      <c r="Q1022" s="230">
        <v>43284</v>
      </c>
      <c r="R1022" s="114">
        <v>643402</v>
      </c>
      <c r="S1022" s="36"/>
      <c r="T1022" s="223"/>
      <c r="U1022" s="109"/>
      <c r="V1022" s="223"/>
      <c r="W1022" s="36"/>
      <c r="X1022" s="223"/>
      <c r="Y1022" s="201"/>
      <c r="Z1022" s="223"/>
      <c r="AA1022" s="223"/>
      <c r="AB1022" s="223"/>
      <c r="AC1022" s="85">
        <f t="shared" si="33"/>
        <v>643402</v>
      </c>
      <c r="AD1022" s="42"/>
      <c r="AE1022" s="24"/>
      <c r="AF1022" s="6">
        <f t="shared" si="34"/>
        <v>643402</v>
      </c>
      <c r="AG1022" s="98"/>
    </row>
    <row r="1023" spans="1:33" ht="17.25" customHeight="1" thickTop="1" thickBot="1" x14ac:dyDescent="0.35">
      <c r="A1023" s="25"/>
      <c r="B1023" s="28" t="s">
        <v>387</v>
      </c>
      <c r="D1023" s="28" t="s">
        <v>43</v>
      </c>
      <c r="E1023" s="184"/>
      <c r="F1023" s="167"/>
      <c r="G1023" s="36"/>
      <c r="H1023" s="23"/>
      <c r="I1023" s="36"/>
      <c r="J1023" s="110"/>
      <c r="K1023" s="37"/>
      <c r="L1023" s="234"/>
      <c r="M1023" s="184">
        <v>43241</v>
      </c>
      <c r="N1023" s="167">
        <v>1894600.18</v>
      </c>
      <c r="O1023" s="184">
        <v>43257</v>
      </c>
      <c r="P1023" s="167">
        <v>161596.04999999999</v>
      </c>
      <c r="Q1023" s="230"/>
      <c r="R1023" s="222"/>
      <c r="S1023" s="36"/>
      <c r="T1023" s="223"/>
      <c r="U1023" s="109"/>
      <c r="V1023" s="223"/>
      <c r="W1023" s="36"/>
      <c r="X1023" s="223"/>
      <c r="Y1023" s="201"/>
      <c r="Z1023" s="223"/>
      <c r="AA1023" s="223"/>
      <c r="AB1023" s="223"/>
      <c r="AC1023" s="85">
        <f t="shared" si="33"/>
        <v>2056196.23</v>
      </c>
      <c r="AD1023" s="42"/>
      <c r="AE1023" s="24"/>
      <c r="AF1023" s="6">
        <f t="shared" si="34"/>
        <v>2056196.23</v>
      </c>
      <c r="AG1023" s="98"/>
    </row>
    <row r="1024" spans="1:33" ht="17.25" customHeight="1" thickTop="1" thickBot="1" x14ac:dyDescent="0.35">
      <c r="A1024" s="25"/>
      <c r="B1024" s="28" t="s">
        <v>371</v>
      </c>
      <c r="D1024" s="28" t="s">
        <v>43</v>
      </c>
      <c r="E1024" s="184"/>
      <c r="F1024" s="167"/>
      <c r="G1024" s="36"/>
      <c r="H1024" s="23"/>
      <c r="I1024" s="36"/>
      <c r="J1024" s="110"/>
      <c r="K1024" s="36">
        <v>43216</v>
      </c>
      <c r="L1024" s="167">
        <v>113127.78</v>
      </c>
      <c r="M1024" s="184"/>
      <c r="N1024" s="32"/>
      <c r="O1024" s="36"/>
      <c r="P1024" s="132"/>
      <c r="Q1024" s="230"/>
      <c r="R1024" s="222"/>
      <c r="S1024" s="36"/>
      <c r="T1024" s="223"/>
      <c r="U1024" s="109"/>
      <c r="V1024" s="223"/>
      <c r="W1024" s="36"/>
      <c r="X1024" s="223"/>
      <c r="Y1024" s="201"/>
      <c r="Z1024" s="223"/>
      <c r="AA1024" s="223"/>
      <c r="AB1024" s="223"/>
      <c r="AC1024" s="85">
        <f t="shared" si="33"/>
        <v>113127.78</v>
      </c>
      <c r="AD1024" s="42"/>
      <c r="AE1024" s="24"/>
      <c r="AF1024" s="6">
        <f t="shared" si="34"/>
        <v>113127.78</v>
      </c>
      <c r="AG1024" s="98"/>
    </row>
    <row r="1025" spans="1:33" ht="17.25" customHeight="1" thickTop="1" thickBot="1" x14ac:dyDescent="0.35">
      <c r="A1025" s="25"/>
      <c r="B1025" s="28" t="s">
        <v>409</v>
      </c>
      <c r="D1025" s="28" t="s">
        <v>43</v>
      </c>
      <c r="E1025" s="184"/>
      <c r="F1025" s="167"/>
      <c r="G1025" s="36"/>
      <c r="H1025" s="172"/>
      <c r="I1025" s="36"/>
      <c r="J1025" s="110"/>
      <c r="K1025" s="36"/>
      <c r="L1025" s="110"/>
      <c r="M1025" s="184">
        <v>43244</v>
      </c>
      <c r="N1025" s="167">
        <v>93048.9</v>
      </c>
      <c r="O1025" s="36"/>
      <c r="P1025" s="132"/>
      <c r="Q1025" s="230"/>
      <c r="R1025" s="222"/>
      <c r="S1025" s="36"/>
      <c r="T1025" s="223"/>
      <c r="U1025" s="109"/>
      <c r="V1025" s="223"/>
      <c r="W1025" s="36"/>
      <c r="X1025" s="223"/>
      <c r="Y1025" s="201"/>
      <c r="Z1025" s="223"/>
      <c r="AA1025" s="223"/>
      <c r="AB1025" s="223"/>
      <c r="AC1025" s="85">
        <f t="shared" si="33"/>
        <v>93048.9</v>
      </c>
      <c r="AD1025" s="42"/>
      <c r="AE1025" s="24"/>
      <c r="AF1025" s="6">
        <f t="shared" si="34"/>
        <v>93048.9</v>
      </c>
      <c r="AG1025" s="98"/>
    </row>
    <row r="1026" spans="1:33" ht="17.25" customHeight="1" thickTop="1" thickBot="1" x14ac:dyDescent="0.35">
      <c r="A1026" s="25"/>
      <c r="B1026" s="20" t="s">
        <v>350</v>
      </c>
      <c r="D1026" s="28" t="s">
        <v>43</v>
      </c>
      <c r="E1026" s="184"/>
      <c r="F1026" s="167"/>
      <c r="G1026" s="36"/>
      <c r="H1026" s="23"/>
      <c r="I1026" s="36"/>
      <c r="J1026" s="110"/>
      <c r="K1026" s="36">
        <v>43210</v>
      </c>
      <c r="L1026" s="167">
        <v>21450</v>
      </c>
      <c r="M1026" s="184"/>
      <c r="N1026" s="32"/>
      <c r="O1026" s="36"/>
      <c r="P1026" s="132"/>
      <c r="Q1026" s="230"/>
      <c r="R1026" s="222"/>
      <c r="S1026" s="36"/>
      <c r="T1026" s="223"/>
      <c r="U1026" s="109"/>
      <c r="V1026" s="223"/>
      <c r="W1026" s="36"/>
      <c r="X1026" s="223"/>
      <c r="Y1026" s="201"/>
      <c r="Z1026" s="223"/>
      <c r="AA1026" s="223"/>
      <c r="AB1026" s="223"/>
      <c r="AC1026" s="85">
        <f t="shared" si="33"/>
        <v>21450</v>
      </c>
      <c r="AD1026" s="42"/>
      <c r="AE1026" s="24"/>
      <c r="AF1026" s="6">
        <f t="shared" si="34"/>
        <v>21450</v>
      </c>
      <c r="AG1026" s="98"/>
    </row>
    <row r="1027" spans="1:33" ht="17.25" customHeight="1" thickTop="1" thickBot="1" x14ac:dyDescent="0.35">
      <c r="A1027" s="25"/>
      <c r="B1027" s="20" t="s">
        <v>208</v>
      </c>
      <c r="D1027" s="28" t="s">
        <v>43</v>
      </c>
      <c r="E1027" s="184"/>
      <c r="F1027" s="167"/>
      <c r="G1027" s="184"/>
      <c r="H1027" s="32"/>
      <c r="I1027" s="36"/>
      <c r="J1027" s="110"/>
      <c r="K1027" s="37"/>
      <c r="L1027" s="110"/>
      <c r="M1027" s="184"/>
      <c r="N1027" s="32"/>
      <c r="O1027" s="36"/>
      <c r="P1027" s="132"/>
      <c r="Q1027" s="36">
        <v>43285</v>
      </c>
      <c r="R1027" s="167">
        <v>64917.7</v>
      </c>
      <c r="S1027" s="36"/>
      <c r="T1027" s="223"/>
      <c r="U1027" s="109"/>
      <c r="V1027" s="223"/>
      <c r="W1027" s="36"/>
      <c r="X1027" s="223"/>
      <c r="Y1027" s="201"/>
      <c r="Z1027" s="223"/>
      <c r="AA1027" s="223"/>
      <c r="AB1027" s="223"/>
      <c r="AC1027" s="85">
        <f t="shared" si="33"/>
        <v>64917.7</v>
      </c>
      <c r="AD1027" s="42"/>
      <c r="AE1027" s="24"/>
      <c r="AF1027" s="6">
        <f t="shared" si="34"/>
        <v>64917.7</v>
      </c>
      <c r="AG1027" s="98"/>
    </row>
    <row r="1028" spans="1:33" ht="17.25" customHeight="1" thickTop="1" thickBot="1" x14ac:dyDescent="0.35">
      <c r="A1028" s="25"/>
      <c r="B1028" s="20" t="s">
        <v>408</v>
      </c>
      <c r="D1028" s="28" t="s">
        <v>43</v>
      </c>
      <c r="E1028" s="184"/>
      <c r="F1028" s="167"/>
      <c r="G1028" s="36"/>
      <c r="H1028" s="167"/>
      <c r="I1028" s="36"/>
      <c r="J1028" s="110"/>
      <c r="K1028" s="37"/>
      <c r="L1028" s="110"/>
      <c r="M1028" s="36">
        <v>43244</v>
      </c>
      <c r="N1028" s="167">
        <v>171677.61</v>
      </c>
      <c r="O1028" s="36"/>
      <c r="P1028" s="132"/>
      <c r="Q1028" s="230"/>
      <c r="R1028" s="222"/>
      <c r="S1028" s="36"/>
      <c r="T1028" s="223"/>
      <c r="U1028" s="109"/>
      <c r="V1028" s="223"/>
      <c r="W1028" s="36"/>
      <c r="X1028" s="223"/>
      <c r="Y1028" s="201"/>
      <c r="Z1028" s="223"/>
      <c r="AA1028" s="223"/>
      <c r="AB1028" s="223"/>
      <c r="AC1028" s="85">
        <f t="shared" si="33"/>
        <v>171677.61</v>
      </c>
      <c r="AD1028" s="42"/>
      <c r="AE1028" s="24"/>
      <c r="AF1028" s="6">
        <f t="shared" si="34"/>
        <v>171677.61</v>
      </c>
      <c r="AG1028" s="98"/>
    </row>
    <row r="1029" spans="1:33" ht="17.25" customHeight="1" thickTop="1" thickBot="1" x14ac:dyDescent="0.35">
      <c r="A1029" s="25"/>
      <c r="B1029" s="20" t="s">
        <v>408</v>
      </c>
      <c r="D1029" s="28" t="s">
        <v>43</v>
      </c>
      <c r="E1029" s="184"/>
      <c r="F1029" s="167"/>
      <c r="G1029" s="36"/>
      <c r="H1029" s="167"/>
      <c r="I1029" s="36"/>
      <c r="J1029" s="110"/>
      <c r="K1029" s="37"/>
      <c r="L1029" s="110"/>
      <c r="M1029" s="36">
        <v>43245</v>
      </c>
      <c r="N1029" s="167">
        <v>15484.48000000001</v>
      </c>
      <c r="O1029" s="36"/>
      <c r="P1029" s="132"/>
      <c r="Q1029" s="230"/>
      <c r="R1029" s="222"/>
      <c r="S1029" s="36"/>
      <c r="T1029" s="223"/>
      <c r="U1029" s="109"/>
      <c r="V1029" s="223"/>
      <c r="W1029" s="36"/>
      <c r="X1029" s="223"/>
      <c r="Y1029" s="201"/>
      <c r="Z1029" s="223"/>
      <c r="AA1029" s="223"/>
      <c r="AB1029" s="223"/>
      <c r="AC1029" s="85">
        <f t="shared" si="33"/>
        <v>15484.48000000001</v>
      </c>
      <c r="AD1029" s="42"/>
      <c r="AE1029" s="24"/>
      <c r="AF1029" s="6">
        <f t="shared" si="34"/>
        <v>15484.48000000001</v>
      </c>
      <c r="AG1029" s="98"/>
    </row>
    <row r="1030" spans="1:33" ht="17.25" customHeight="1" thickTop="1" thickBot="1" x14ac:dyDescent="0.35">
      <c r="A1030" s="25"/>
      <c r="B1030" s="232" t="s">
        <v>85</v>
      </c>
      <c r="D1030" s="28" t="s">
        <v>43</v>
      </c>
      <c r="E1030" s="184">
        <v>43112</v>
      </c>
      <c r="F1030" s="167">
        <v>135802.70000000001</v>
      </c>
      <c r="G1030" s="36"/>
      <c r="H1030" s="23"/>
      <c r="I1030" s="184"/>
      <c r="J1030" s="32"/>
      <c r="K1030" s="115"/>
      <c r="L1030" s="110"/>
      <c r="M1030" s="184"/>
      <c r="N1030" s="32"/>
      <c r="O1030" s="36">
        <v>43279</v>
      </c>
      <c r="P1030" s="167">
        <v>36981.199999999997</v>
      </c>
      <c r="Q1030" s="230"/>
      <c r="R1030" s="222"/>
      <c r="S1030" s="36"/>
      <c r="T1030" s="223"/>
      <c r="U1030" s="109"/>
      <c r="V1030" s="223"/>
      <c r="W1030" s="36"/>
      <c r="X1030" s="223"/>
      <c r="Y1030" s="201"/>
      <c r="Z1030" s="223"/>
      <c r="AA1030" s="223"/>
      <c r="AB1030" s="223"/>
      <c r="AC1030" s="85">
        <f t="shared" si="33"/>
        <v>172783.90000000002</v>
      </c>
      <c r="AD1030" s="42"/>
      <c r="AE1030" s="24"/>
      <c r="AF1030" s="6">
        <f t="shared" si="34"/>
        <v>172783.90000000002</v>
      </c>
      <c r="AG1030" s="98"/>
    </row>
    <row r="1031" spans="1:33" ht="17.25" customHeight="1" thickTop="1" thickBot="1" x14ac:dyDescent="0.35">
      <c r="A1031" s="25"/>
      <c r="B1031" s="232" t="s">
        <v>85</v>
      </c>
      <c r="D1031" s="28" t="s">
        <v>43</v>
      </c>
      <c r="E1031" s="184"/>
      <c r="F1031" s="167"/>
      <c r="G1031" s="36">
        <v>43158</v>
      </c>
      <c r="H1031" s="167">
        <v>131309.63</v>
      </c>
      <c r="I1031" s="184"/>
      <c r="J1031" s="51"/>
      <c r="K1031" s="184"/>
      <c r="L1031" s="32"/>
      <c r="M1031" s="184"/>
      <c r="N1031" s="32"/>
      <c r="O1031" s="36"/>
      <c r="P1031" s="132"/>
      <c r="Q1031" s="230"/>
      <c r="R1031" s="222"/>
      <c r="S1031" s="36"/>
      <c r="T1031" s="223"/>
      <c r="U1031" s="109"/>
      <c r="V1031" s="223"/>
      <c r="W1031" s="36"/>
      <c r="X1031" s="223"/>
      <c r="Y1031" s="201"/>
      <c r="Z1031" s="223"/>
      <c r="AA1031" s="223"/>
      <c r="AB1031" s="223"/>
      <c r="AC1031" s="85">
        <f t="shared" si="33"/>
        <v>131309.63</v>
      </c>
      <c r="AD1031" s="42"/>
      <c r="AE1031" s="24"/>
      <c r="AF1031" s="6">
        <f t="shared" si="34"/>
        <v>131309.63</v>
      </c>
      <c r="AG1031" s="98"/>
    </row>
    <row r="1032" spans="1:33" ht="17.25" customHeight="1" thickTop="1" thickBot="1" x14ac:dyDescent="0.35">
      <c r="A1032" s="25"/>
      <c r="B1032" s="20" t="s">
        <v>85</v>
      </c>
      <c r="D1032" s="28" t="s">
        <v>43</v>
      </c>
      <c r="E1032" s="184">
        <v>43125</v>
      </c>
      <c r="F1032" s="167">
        <v>13462.12</v>
      </c>
      <c r="G1032" s="36"/>
      <c r="H1032" s="167"/>
      <c r="I1032" s="36">
        <v>43186</v>
      </c>
      <c r="J1032" s="167">
        <v>1902151.74</v>
      </c>
      <c r="K1032" s="37"/>
      <c r="L1032" s="110"/>
      <c r="M1032" s="184"/>
      <c r="N1032" s="32"/>
      <c r="O1032" s="36"/>
      <c r="P1032" s="132"/>
      <c r="Q1032" s="230"/>
      <c r="R1032" s="222"/>
      <c r="S1032" s="36"/>
      <c r="T1032" s="223"/>
      <c r="U1032" s="109"/>
      <c r="V1032" s="223"/>
      <c r="W1032" s="36"/>
      <c r="X1032" s="223"/>
      <c r="Y1032" s="201"/>
      <c r="Z1032" s="223"/>
      <c r="AA1032" s="223"/>
      <c r="AB1032" s="223"/>
      <c r="AC1032" s="85">
        <f t="shared" si="33"/>
        <v>1915613.86</v>
      </c>
      <c r="AD1032" s="42"/>
      <c r="AE1032" s="24"/>
      <c r="AF1032" s="6">
        <f t="shared" si="34"/>
        <v>1915613.86</v>
      </c>
      <c r="AG1032" s="98"/>
    </row>
    <row r="1033" spans="1:33" ht="17.25" customHeight="1" thickTop="1" thickBot="1" x14ac:dyDescent="0.35">
      <c r="A1033" s="25"/>
      <c r="B1033" s="28" t="s">
        <v>85</v>
      </c>
      <c r="D1033" s="28" t="s">
        <v>43</v>
      </c>
      <c r="E1033" s="184">
        <v>43112</v>
      </c>
      <c r="F1033" s="167">
        <v>40401.43</v>
      </c>
      <c r="G1033" s="36"/>
      <c r="H1033" s="167"/>
      <c r="I1033" s="36">
        <v>43186</v>
      </c>
      <c r="J1033" s="167">
        <v>17550.14</v>
      </c>
      <c r="K1033" s="37"/>
      <c r="L1033" s="32"/>
      <c r="M1033" s="184"/>
      <c r="N1033" s="32"/>
      <c r="O1033" s="36"/>
      <c r="P1033" s="132"/>
      <c r="Q1033" s="230"/>
      <c r="R1033" s="222"/>
      <c r="S1033" s="36"/>
      <c r="T1033" s="223"/>
      <c r="U1033" s="109"/>
      <c r="V1033" s="223"/>
      <c r="W1033" s="36"/>
      <c r="X1033" s="223"/>
      <c r="Y1033" s="201"/>
      <c r="Z1033" s="223"/>
      <c r="AA1033" s="223"/>
      <c r="AB1033" s="223"/>
      <c r="AC1033" s="85">
        <f t="shared" si="33"/>
        <v>57951.57</v>
      </c>
      <c r="AD1033" s="42"/>
      <c r="AE1033" s="24"/>
      <c r="AF1033" s="6">
        <f t="shared" si="34"/>
        <v>57951.57</v>
      </c>
      <c r="AG1033" s="98"/>
    </row>
    <row r="1034" spans="1:33" ht="17.25" customHeight="1" thickTop="1" thickBot="1" x14ac:dyDescent="0.35">
      <c r="A1034" s="25"/>
      <c r="B1034" s="233" t="s">
        <v>88</v>
      </c>
      <c r="D1034" s="28" t="s">
        <v>89</v>
      </c>
      <c r="E1034" s="184">
        <v>43110</v>
      </c>
      <c r="F1034" s="167">
        <v>105000</v>
      </c>
      <c r="G1034" s="36"/>
      <c r="H1034" s="23"/>
      <c r="I1034" s="36"/>
      <c r="J1034" s="110"/>
      <c r="K1034" s="37"/>
      <c r="L1034" s="110"/>
      <c r="M1034" s="184"/>
      <c r="N1034" s="32"/>
      <c r="O1034" s="36"/>
      <c r="P1034" s="132"/>
      <c r="Q1034" s="230"/>
      <c r="R1034" s="222"/>
      <c r="S1034" s="36"/>
      <c r="T1034" s="223"/>
      <c r="U1034" s="109"/>
      <c r="V1034" s="223"/>
      <c r="W1034" s="36"/>
      <c r="X1034" s="223"/>
      <c r="Y1034" s="201"/>
      <c r="Z1034" s="223"/>
      <c r="AA1034" s="223"/>
      <c r="AB1034" s="223"/>
      <c r="AC1034" s="85">
        <f t="shared" si="33"/>
        <v>105000</v>
      </c>
      <c r="AD1034" s="42"/>
      <c r="AE1034" s="24"/>
      <c r="AF1034" s="6">
        <f t="shared" si="34"/>
        <v>105000</v>
      </c>
      <c r="AG1034" s="98"/>
    </row>
    <row r="1035" spans="1:33" ht="17.25" customHeight="1" thickTop="1" thickBot="1" x14ac:dyDescent="0.35">
      <c r="A1035" s="25"/>
      <c r="B1035" s="233" t="s">
        <v>368</v>
      </c>
      <c r="D1035" s="28" t="s">
        <v>43</v>
      </c>
      <c r="E1035" s="184"/>
      <c r="F1035" s="167"/>
      <c r="G1035" s="36"/>
      <c r="H1035" s="172"/>
      <c r="I1035" s="36"/>
      <c r="J1035" s="110"/>
      <c r="K1035" s="115"/>
      <c r="L1035" s="110"/>
      <c r="M1035" s="36">
        <v>43228</v>
      </c>
      <c r="N1035" s="167">
        <v>159690</v>
      </c>
      <c r="O1035" s="36"/>
      <c r="P1035" s="132"/>
      <c r="Q1035" s="230"/>
      <c r="R1035" s="222"/>
      <c r="S1035" s="36"/>
      <c r="T1035" s="130"/>
      <c r="U1035" s="109"/>
      <c r="V1035" s="223"/>
      <c r="W1035" s="36"/>
      <c r="X1035" s="223"/>
      <c r="Y1035" s="201"/>
      <c r="Z1035" s="223"/>
      <c r="AA1035" s="223"/>
      <c r="AB1035" s="223"/>
      <c r="AC1035" s="85">
        <f t="shared" si="33"/>
        <v>159690</v>
      </c>
      <c r="AD1035" s="42"/>
      <c r="AE1035" s="24"/>
      <c r="AF1035" s="6">
        <f t="shared" si="34"/>
        <v>159690</v>
      </c>
      <c r="AG1035" s="98"/>
    </row>
    <row r="1036" spans="1:33" ht="17.25" customHeight="1" thickTop="1" thickBot="1" x14ac:dyDescent="0.35">
      <c r="A1036" s="25"/>
      <c r="B1036" s="233" t="s">
        <v>349</v>
      </c>
      <c r="D1036" s="28" t="s">
        <v>43</v>
      </c>
      <c r="E1036" s="36"/>
      <c r="F1036" s="172"/>
      <c r="G1036" s="36"/>
      <c r="H1036" s="172"/>
      <c r="I1036" s="36"/>
      <c r="J1036" s="110"/>
      <c r="K1036" s="36">
        <v>43209</v>
      </c>
      <c r="L1036" s="167">
        <v>165378.89000000001</v>
      </c>
      <c r="M1036" s="184"/>
      <c r="N1036" s="32"/>
      <c r="O1036" s="36"/>
      <c r="P1036" s="132"/>
      <c r="Q1036" s="230"/>
      <c r="R1036" s="222"/>
      <c r="S1036" s="36"/>
      <c r="T1036" s="130"/>
      <c r="U1036" s="109"/>
      <c r="V1036" s="223"/>
      <c r="W1036" s="36"/>
      <c r="X1036" s="223"/>
      <c r="Y1036" s="201"/>
      <c r="Z1036" s="223"/>
      <c r="AA1036" s="223"/>
      <c r="AB1036" s="223"/>
      <c r="AC1036" s="85">
        <f t="shared" si="33"/>
        <v>165378.89000000001</v>
      </c>
      <c r="AD1036" s="42"/>
      <c r="AE1036" s="24"/>
      <c r="AF1036" s="6">
        <f t="shared" si="34"/>
        <v>165378.89000000001</v>
      </c>
      <c r="AG1036" s="98"/>
    </row>
    <row r="1037" spans="1:33" ht="17.25" customHeight="1" thickTop="1" thickBot="1" x14ac:dyDescent="0.35">
      <c r="A1037" s="25"/>
      <c r="B1037" s="28" t="s">
        <v>206</v>
      </c>
      <c r="D1037" s="28" t="s">
        <v>43</v>
      </c>
      <c r="E1037" s="184"/>
      <c r="F1037" s="167"/>
      <c r="G1037" s="36">
        <v>43144</v>
      </c>
      <c r="H1037" s="167">
        <v>157338.49</v>
      </c>
      <c r="I1037" s="184"/>
      <c r="J1037" s="110"/>
      <c r="K1037" s="37"/>
      <c r="L1037" s="110"/>
      <c r="M1037" s="184"/>
      <c r="N1037" s="32"/>
      <c r="O1037" s="36"/>
      <c r="P1037" s="132"/>
      <c r="Q1037" s="230"/>
      <c r="R1037" s="222"/>
      <c r="S1037" s="36"/>
      <c r="T1037" s="31"/>
      <c r="U1037" s="109"/>
      <c r="V1037" s="223"/>
      <c r="W1037" s="36"/>
      <c r="X1037" s="223"/>
      <c r="Y1037" s="201"/>
      <c r="Z1037" s="223"/>
      <c r="AA1037" s="223"/>
      <c r="AB1037" s="223"/>
      <c r="AC1037" s="85">
        <f t="shared" si="33"/>
        <v>157338.49</v>
      </c>
      <c r="AD1037" s="42"/>
      <c r="AE1037" s="24"/>
      <c r="AF1037" s="6">
        <f t="shared" si="34"/>
        <v>157338.49</v>
      </c>
      <c r="AG1037" s="98"/>
    </row>
    <row r="1038" spans="1:33" ht="17.25" customHeight="1" thickTop="1" thickBot="1" x14ac:dyDescent="0.35">
      <c r="A1038" s="25"/>
      <c r="B1038" s="28" t="s">
        <v>207</v>
      </c>
      <c r="D1038" s="28" t="s">
        <v>43</v>
      </c>
      <c r="E1038" s="36"/>
      <c r="F1038" s="172"/>
      <c r="G1038" s="36">
        <v>43144</v>
      </c>
      <c r="H1038" s="167">
        <v>187637.7</v>
      </c>
      <c r="I1038" s="184"/>
      <c r="J1038" s="32"/>
      <c r="K1038" s="37"/>
      <c r="L1038" s="110"/>
      <c r="M1038" s="184"/>
      <c r="N1038" s="32"/>
      <c r="O1038" s="36"/>
      <c r="P1038" s="132"/>
      <c r="Q1038" s="230"/>
      <c r="R1038" s="222"/>
      <c r="S1038" s="36"/>
      <c r="T1038" s="223"/>
      <c r="U1038" s="109"/>
      <c r="V1038" s="223"/>
      <c r="W1038" s="36"/>
      <c r="X1038" s="223"/>
      <c r="Y1038" s="201"/>
      <c r="Z1038" s="223"/>
      <c r="AA1038" s="223"/>
      <c r="AB1038" s="223"/>
      <c r="AC1038" s="85">
        <f t="shared" si="33"/>
        <v>187637.7</v>
      </c>
      <c r="AD1038" s="42"/>
      <c r="AE1038" s="24"/>
      <c r="AF1038" s="6">
        <f t="shared" si="34"/>
        <v>187637.7</v>
      </c>
      <c r="AG1038" s="98"/>
    </row>
    <row r="1039" spans="1:33" ht="17.25" customHeight="1" thickTop="1" thickBot="1" x14ac:dyDescent="0.35">
      <c r="A1039" s="25"/>
      <c r="B1039" s="28" t="s">
        <v>341</v>
      </c>
      <c r="D1039" s="28" t="s">
        <v>43</v>
      </c>
      <c r="E1039" s="36"/>
      <c r="F1039" s="172"/>
      <c r="G1039" s="36"/>
      <c r="H1039" s="23"/>
      <c r="I1039" s="184"/>
      <c r="J1039" s="167"/>
      <c r="K1039" s="37">
        <v>43206</v>
      </c>
      <c r="L1039" s="167">
        <v>345996</v>
      </c>
      <c r="M1039" s="184"/>
      <c r="N1039" s="32"/>
      <c r="O1039" s="36"/>
      <c r="P1039" s="132"/>
      <c r="Q1039" s="230"/>
      <c r="R1039" s="222"/>
      <c r="S1039" s="36"/>
      <c r="T1039" s="223"/>
      <c r="U1039" s="109"/>
      <c r="V1039" s="223"/>
      <c r="W1039" s="36"/>
      <c r="X1039" s="223"/>
      <c r="Y1039" s="201"/>
      <c r="Z1039" s="223"/>
      <c r="AA1039" s="223"/>
      <c r="AB1039" s="223"/>
      <c r="AC1039" s="85">
        <f t="shared" si="33"/>
        <v>345996</v>
      </c>
      <c r="AD1039" s="42"/>
      <c r="AE1039" s="24"/>
      <c r="AF1039" s="6">
        <f t="shared" si="34"/>
        <v>345996</v>
      </c>
      <c r="AG1039" s="98"/>
    </row>
    <row r="1040" spans="1:33" ht="17.25" customHeight="1" thickTop="1" thickBot="1" x14ac:dyDescent="0.35">
      <c r="A1040" s="25"/>
      <c r="B1040" s="28" t="s">
        <v>367</v>
      </c>
      <c r="D1040" s="28" t="s">
        <v>43</v>
      </c>
      <c r="E1040" s="36"/>
      <c r="F1040" s="172"/>
      <c r="G1040" s="36"/>
      <c r="H1040" s="172"/>
      <c r="I1040" s="184"/>
      <c r="J1040" s="167"/>
      <c r="K1040" s="36">
        <v>43213</v>
      </c>
      <c r="L1040" s="167">
        <v>67094.39</v>
      </c>
      <c r="M1040" s="184"/>
      <c r="N1040" s="32"/>
      <c r="O1040" s="36"/>
      <c r="P1040" s="132"/>
      <c r="Q1040" s="230"/>
      <c r="R1040" s="222"/>
      <c r="S1040" s="36"/>
      <c r="T1040" s="223"/>
      <c r="U1040" s="109"/>
      <c r="V1040" s="223"/>
      <c r="W1040" s="36"/>
      <c r="X1040" s="223"/>
      <c r="Y1040" s="201"/>
      <c r="Z1040" s="223"/>
      <c r="AA1040" s="223"/>
      <c r="AB1040" s="223"/>
      <c r="AC1040" s="85">
        <f t="shared" si="33"/>
        <v>67094.39</v>
      </c>
      <c r="AD1040" s="42"/>
      <c r="AE1040" s="24"/>
      <c r="AF1040" s="6">
        <f t="shared" si="34"/>
        <v>67094.39</v>
      </c>
      <c r="AG1040" s="98"/>
    </row>
    <row r="1041" spans="1:33" ht="17.25" customHeight="1" thickTop="1" thickBot="1" x14ac:dyDescent="0.35">
      <c r="A1041" s="25"/>
      <c r="B1041" s="28" t="s">
        <v>209</v>
      </c>
      <c r="D1041" s="28" t="s">
        <v>43</v>
      </c>
      <c r="E1041" s="36"/>
      <c r="F1041" s="172"/>
      <c r="G1041" s="36">
        <v>43145</v>
      </c>
      <c r="H1041" s="167">
        <v>1784009.26</v>
      </c>
      <c r="I1041" s="36">
        <v>43186</v>
      </c>
      <c r="J1041" s="167">
        <v>292090.26</v>
      </c>
      <c r="K1041" s="184"/>
      <c r="L1041" s="32"/>
      <c r="M1041" s="184"/>
      <c r="N1041" s="32"/>
      <c r="O1041" s="36"/>
      <c r="P1041" s="158"/>
      <c r="Q1041" s="230"/>
      <c r="R1041" s="222"/>
      <c r="S1041" s="36"/>
      <c r="T1041" s="223"/>
      <c r="U1041" s="109"/>
      <c r="V1041" s="223"/>
      <c r="W1041" s="36"/>
      <c r="X1041" s="223"/>
      <c r="Y1041" s="201"/>
      <c r="Z1041" s="223"/>
      <c r="AA1041" s="223"/>
      <c r="AB1041" s="223"/>
      <c r="AC1041" s="85">
        <f t="shared" si="33"/>
        <v>2076099.52</v>
      </c>
      <c r="AD1041" s="42"/>
      <c r="AE1041" s="24"/>
      <c r="AF1041" s="6">
        <f t="shared" si="34"/>
        <v>2076099.52</v>
      </c>
      <c r="AG1041" s="98"/>
    </row>
    <row r="1042" spans="1:33" ht="17.25" customHeight="1" thickTop="1" thickBot="1" x14ac:dyDescent="0.35">
      <c r="A1042" s="25"/>
      <c r="B1042" s="28" t="s">
        <v>217</v>
      </c>
      <c r="D1042" s="28" t="s">
        <v>43</v>
      </c>
      <c r="E1042" s="36"/>
      <c r="F1042" s="172"/>
      <c r="G1042" s="184">
        <v>43146</v>
      </c>
      <c r="H1042" s="167">
        <v>95000</v>
      </c>
      <c r="I1042" s="184"/>
      <c r="J1042" s="32"/>
      <c r="K1042" s="115"/>
      <c r="L1042" s="110"/>
      <c r="M1042" s="184"/>
      <c r="N1042" s="32"/>
      <c r="O1042" s="36"/>
      <c r="P1042" s="158"/>
      <c r="Q1042" s="230"/>
      <c r="R1042" s="222"/>
      <c r="S1042" s="36"/>
      <c r="T1042" s="223"/>
      <c r="U1042" s="109"/>
      <c r="V1042" s="223"/>
      <c r="W1042" s="36"/>
      <c r="X1042" s="223"/>
      <c r="Y1042" s="201"/>
      <c r="Z1042" s="223"/>
      <c r="AA1042" s="223"/>
      <c r="AB1042" s="223"/>
      <c r="AC1042" s="85">
        <f t="shared" si="33"/>
        <v>95000</v>
      </c>
      <c r="AD1042" s="42"/>
      <c r="AE1042" s="24"/>
      <c r="AF1042" s="6">
        <f t="shared" si="34"/>
        <v>95000</v>
      </c>
      <c r="AG1042" s="98"/>
    </row>
    <row r="1043" spans="1:33" ht="17.25" customHeight="1" thickTop="1" thickBot="1" x14ac:dyDescent="0.35">
      <c r="A1043" s="25"/>
      <c r="B1043" s="28" t="s">
        <v>254</v>
      </c>
      <c r="D1043" s="28" t="s">
        <v>43</v>
      </c>
      <c r="E1043" s="184">
        <v>43110</v>
      </c>
      <c r="F1043" s="167">
        <v>87619.07</v>
      </c>
      <c r="G1043" s="36"/>
      <c r="H1043" s="23"/>
      <c r="I1043" s="36"/>
      <c r="J1043" s="110"/>
      <c r="K1043" s="37"/>
      <c r="L1043" s="110"/>
      <c r="M1043" s="184"/>
      <c r="N1043" s="32"/>
      <c r="O1043" s="36"/>
      <c r="P1043" s="132"/>
      <c r="Q1043" s="230"/>
      <c r="R1043" s="222"/>
      <c r="S1043" s="36"/>
      <c r="T1043" s="223"/>
      <c r="U1043" s="109"/>
      <c r="V1043" s="223"/>
      <c r="W1043" s="107"/>
      <c r="X1043" s="223"/>
      <c r="Y1043" s="201"/>
      <c r="Z1043" s="223"/>
      <c r="AA1043" s="223"/>
      <c r="AB1043" s="223"/>
      <c r="AC1043" s="85">
        <f t="shared" si="33"/>
        <v>87619.07</v>
      </c>
      <c r="AD1043" s="42"/>
      <c r="AE1043" s="24"/>
      <c r="AF1043" s="6">
        <f t="shared" si="34"/>
        <v>87619.07</v>
      </c>
      <c r="AG1043" s="98"/>
    </row>
    <row r="1044" spans="1:33" ht="17.25" customHeight="1" thickTop="1" thickBot="1" x14ac:dyDescent="0.35">
      <c r="A1044" s="26"/>
      <c r="B1044" s="20" t="s">
        <v>649</v>
      </c>
      <c r="D1044" s="28" t="s">
        <v>43</v>
      </c>
      <c r="E1044" s="184"/>
      <c r="F1044" s="167"/>
      <c r="G1044" s="36"/>
      <c r="H1044" s="23"/>
      <c r="I1044" s="36"/>
      <c r="J1044" s="110"/>
      <c r="K1044" s="37"/>
      <c r="L1044" s="110"/>
      <c r="M1044" s="184"/>
      <c r="N1044" s="32"/>
      <c r="O1044" s="36"/>
      <c r="P1044" s="113"/>
      <c r="Q1044" s="230">
        <v>43284</v>
      </c>
      <c r="R1044" s="222">
        <v>214226.64</v>
      </c>
      <c r="S1044" s="36"/>
      <c r="T1044" s="130"/>
      <c r="U1044" s="109"/>
      <c r="V1044" s="130"/>
      <c r="W1044" s="107"/>
      <c r="X1044" s="130"/>
      <c r="Y1044" s="201"/>
      <c r="Z1044" s="130"/>
      <c r="AA1044" s="130"/>
      <c r="AB1044" s="130"/>
      <c r="AC1044" s="85">
        <f t="shared" si="33"/>
        <v>214226.64</v>
      </c>
      <c r="AD1044" s="42"/>
      <c r="AE1044" s="24"/>
      <c r="AF1044" s="6">
        <f t="shared" si="34"/>
        <v>214226.64</v>
      </c>
      <c r="AG1044" s="98"/>
    </row>
    <row r="1045" spans="1:33" ht="17.25" customHeight="1" thickTop="1" thickBot="1" x14ac:dyDescent="0.35">
      <c r="A1045" s="26"/>
      <c r="B1045" s="20" t="s">
        <v>255</v>
      </c>
      <c r="D1045" s="28" t="s">
        <v>43</v>
      </c>
      <c r="E1045" s="184"/>
      <c r="F1045" s="167"/>
      <c r="G1045" s="36"/>
      <c r="H1045" s="23"/>
      <c r="I1045" s="36"/>
      <c r="J1045" s="110"/>
      <c r="K1045" s="37"/>
      <c r="L1045" s="110"/>
      <c r="M1045" s="184"/>
      <c r="N1045" s="32"/>
      <c r="O1045" s="36"/>
      <c r="P1045" s="113"/>
      <c r="Q1045" s="230">
        <v>43284</v>
      </c>
      <c r="R1045" s="222">
        <v>74170.080000000002</v>
      </c>
      <c r="S1045" s="36"/>
      <c r="T1045" s="130"/>
      <c r="U1045" s="109"/>
      <c r="V1045" s="130"/>
      <c r="W1045" s="107"/>
      <c r="X1045" s="130"/>
      <c r="Y1045" s="201"/>
      <c r="Z1045" s="130"/>
      <c r="AA1045" s="130"/>
      <c r="AB1045" s="130"/>
      <c r="AC1045" s="85">
        <f t="shared" si="33"/>
        <v>74170.080000000002</v>
      </c>
      <c r="AD1045" s="42"/>
      <c r="AE1045" s="24"/>
      <c r="AF1045" s="6">
        <f t="shared" si="34"/>
        <v>74170.080000000002</v>
      </c>
      <c r="AG1045" s="98"/>
    </row>
    <row r="1046" spans="1:33" ht="17.25" customHeight="1" thickTop="1" thickBot="1" x14ac:dyDescent="0.35">
      <c r="A1046" s="26"/>
      <c r="B1046" s="20" t="s">
        <v>255</v>
      </c>
      <c r="D1046" s="28" t="s">
        <v>43</v>
      </c>
      <c r="E1046" s="36">
        <v>43111</v>
      </c>
      <c r="F1046" s="167">
        <v>2279941.56</v>
      </c>
      <c r="G1046" s="36"/>
      <c r="H1046" s="23"/>
      <c r="I1046" s="36"/>
      <c r="J1046" s="110"/>
      <c r="K1046" s="37"/>
      <c r="L1046" s="110"/>
      <c r="M1046" s="184"/>
      <c r="N1046" s="32"/>
      <c r="O1046" s="36"/>
      <c r="P1046" s="113"/>
      <c r="Q1046" s="230"/>
      <c r="R1046" s="222"/>
      <c r="S1046" s="36"/>
      <c r="T1046" s="130"/>
      <c r="U1046" s="109"/>
      <c r="V1046" s="130"/>
      <c r="W1046" s="107"/>
      <c r="X1046" s="130"/>
      <c r="Y1046" s="201"/>
      <c r="Z1046" s="130"/>
      <c r="AA1046" s="130"/>
      <c r="AB1046" s="130"/>
      <c r="AC1046" s="85">
        <f t="shared" si="33"/>
        <v>2279941.56</v>
      </c>
      <c r="AD1046" s="42"/>
      <c r="AE1046" s="24"/>
      <c r="AF1046" s="6">
        <f t="shared" si="34"/>
        <v>2279941.56</v>
      </c>
      <c r="AG1046" s="98"/>
    </row>
    <row r="1047" spans="1:33" ht="17.25" customHeight="1" thickTop="1" thickBot="1" x14ac:dyDescent="0.35">
      <c r="A1047" s="26"/>
      <c r="B1047" s="20" t="s">
        <v>257</v>
      </c>
      <c r="D1047" s="28" t="s">
        <v>43</v>
      </c>
      <c r="E1047" s="36">
        <v>43131</v>
      </c>
      <c r="F1047" s="167">
        <v>148470.29999999999</v>
      </c>
      <c r="G1047" s="36"/>
      <c r="H1047" s="23"/>
      <c r="I1047" s="36"/>
      <c r="J1047" s="110"/>
      <c r="K1047" s="37"/>
      <c r="L1047" s="110"/>
      <c r="M1047" s="184"/>
      <c r="N1047" s="32"/>
      <c r="O1047" s="36"/>
      <c r="P1047" s="113"/>
      <c r="Q1047" s="230"/>
      <c r="R1047" s="114"/>
      <c r="S1047" s="36"/>
      <c r="T1047" s="130"/>
      <c r="U1047" s="109"/>
      <c r="V1047" s="130"/>
      <c r="W1047" s="107"/>
      <c r="X1047" s="130"/>
      <c r="Y1047" s="201"/>
      <c r="Z1047" s="130"/>
      <c r="AA1047" s="130"/>
      <c r="AB1047" s="130"/>
      <c r="AC1047" s="85">
        <f t="shared" si="33"/>
        <v>148470.29999999999</v>
      </c>
      <c r="AD1047" s="42"/>
      <c r="AE1047" s="24"/>
      <c r="AF1047" s="6">
        <f t="shared" si="34"/>
        <v>148470.29999999999</v>
      </c>
      <c r="AG1047" s="98"/>
    </row>
    <row r="1048" spans="1:33" ht="17.25" customHeight="1" thickTop="1" thickBot="1" x14ac:dyDescent="0.35">
      <c r="A1048" s="26"/>
      <c r="B1048" s="20" t="s">
        <v>258</v>
      </c>
      <c r="D1048" s="28" t="s">
        <v>43</v>
      </c>
      <c r="E1048" s="36">
        <v>43131</v>
      </c>
      <c r="F1048" s="167">
        <v>48481.2</v>
      </c>
      <c r="G1048" s="36"/>
      <c r="H1048" s="23"/>
      <c r="I1048" s="36"/>
      <c r="J1048" s="110"/>
      <c r="K1048" s="37"/>
      <c r="L1048" s="110"/>
      <c r="M1048" s="184"/>
      <c r="N1048" s="32"/>
      <c r="O1048" s="36"/>
      <c r="P1048" s="113"/>
      <c r="Q1048" s="230"/>
      <c r="R1048" s="114"/>
      <c r="S1048" s="36"/>
      <c r="T1048" s="130"/>
      <c r="U1048" s="109"/>
      <c r="V1048" s="130"/>
      <c r="W1048" s="107"/>
      <c r="X1048" s="130"/>
      <c r="Y1048" s="201"/>
      <c r="Z1048" s="130"/>
      <c r="AA1048" s="130"/>
      <c r="AB1048" s="130"/>
      <c r="AC1048" s="85">
        <f t="shared" si="33"/>
        <v>48481.2</v>
      </c>
      <c r="AD1048" s="42"/>
      <c r="AE1048" s="24"/>
      <c r="AF1048" s="6">
        <f t="shared" si="34"/>
        <v>48481.2</v>
      </c>
      <c r="AG1048" s="98"/>
    </row>
    <row r="1049" spans="1:33" ht="17.25" customHeight="1" thickTop="1" thickBot="1" x14ac:dyDescent="0.35">
      <c r="A1049" s="26"/>
      <c r="B1049" s="20" t="s">
        <v>335</v>
      </c>
      <c r="D1049" s="28" t="s">
        <v>43</v>
      </c>
      <c r="E1049" s="36"/>
      <c r="F1049" s="172"/>
      <c r="G1049" s="36"/>
      <c r="H1049" s="172"/>
      <c r="I1049" s="36"/>
      <c r="J1049" s="110"/>
      <c r="K1049" s="37">
        <v>43202</v>
      </c>
      <c r="L1049" s="167">
        <v>249842</v>
      </c>
      <c r="M1049" s="37">
        <v>43248</v>
      </c>
      <c r="N1049" s="167">
        <v>73512</v>
      </c>
      <c r="O1049" s="36"/>
      <c r="P1049" s="113"/>
      <c r="Q1049" s="230"/>
      <c r="R1049" s="114"/>
      <c r="S1049" s="36"/>
      <c r="T1049" s="130"/>
      <c r="U1049" s="109"/>
      <c r="V1049" s="130"/>
      <c r="W1049" s="107"/>
      <c r="X1049" s="130"/>
      <c r="Y1049" s="201"/>
      <c r="Z1049" s="130"/>
      <c r="AA1049" s="130"/>
      <c r="AB1049" s="130"/>
      <c r="AC1049" s="85">
        <f t="shared" si="33"/>
        <v>323354</v>
      </c>
      <c r="AD1049" s="42"/>
      <c r="AE1049" s="24"/>
      <c r="AF1049" s="6">
        <f t="shared" si="34"/>
        <v>323354</v>
      </c>
      <c r="AG1049" s="98"/>
    </row>
    <row r="1050" spans="1:33" ht="17.25" customHeight="1" thickTop="1" thickBot="1" x14ac:dyDescent="0.35">
      <c r="A1050" s="26"/>
      <c r="B1050" s="20" t="s">
        <v>424</v>
      </c>
      <c r="D1050" s="28" t="s">
        <v>43</v>
      </c>
      <c r="E1050" s="36"/>
      <c r="F1050" s="172"/>
      <c r="G1050" s="36"/>
      <c r="H1050" s="172"/>
      <c r="I1050" s="36"/>
      <c r="J1050" s="110"/>
      <c r="K1050" s="37"/>
      <c r="L1050" s="110"/>
      <c r="M1050" s="184"/>
      <c r="N1050" s="32"/>
      <c r="O1050" s="37">
        <v>43255</v>
      </c>
      <c r="P1050" s="167">
        <v>316250.21999999997</v>
      </c>
      <c r="Q1050" s="230"/>
      <c r="R1050" s="114"/>
      <c r="S1050" s="36"/>
      <c r="T1050" s="130"/>
      <c r="U1050" s="109"/>
      <c r="V1050" s="130"/>
      <c r="W1050" s="107"/>
      <c r="X1050" s="130"/>
      <c r="Y1050" s="201"/>
      <c r="Z1050" s="130"/>
      <c r="AA1050" s="130"/>
      <c r="AB1050" s="130"/>
      <c r="AC1050" s="85">
        <f t="shared" si="33"/>
        <v>316250.21999999997</v>
      </c>
      <c r="AD1050" s="42"/>
      <c r="AE1050" s="24"/>
      <c r="AF1050" s="6">
        <f t="shared" si="34"/>
        <v>316250.21999999997</v>
      </c>
      <c r="AG1050" s="98"/>
    </row>
    <row r="1051" spans="1:33" ht="17.25" customHeight="1" thickTop="1" thickBot="1" x14ac:dyDescent="0.35">
      <c r="A1051" s="26"/>
      <c r="B1051" s="20" t="s">
        <v>337</v>
      </c>
      <c r="D1051" s="28" t="s">
        <v>43</v>
      </c>
      <c r="E1051" s="36"/>
      <c r="F1051" s="172"/>
      <c r="G1051" s="36"/>
      <c r="H1051" s="172"/>
      <c r="I1051" s="36"/>
      <c r="J1051" s="110"/>
      <c r="K1051" s="37">
        <v>43203</v>
      </c>
      <c r="L1051" s="167">
        <v>483790.06</v>
      </c>
      <c r="M1051" s="184"/>
      <c r="N1051" s="32"/>
      <c r="O1051" s="36"/>
      <c r="P1051" s="113"/>
      <c r="Q1051" s="230"/>
      <c r="R1051" s="114"/>
      <c r="S1051" s="36"/>
      <c r="T1051" s="130"/>
      <c r="U1051" s="109"/>
      <c r="V1051" s="130"/>
      <c r="W1051" s="107"/>
      <c r="X1051" s="130"/>
      <c r="Y1051" s="201"/>
      <c r="Z1051" s="130"/>
      <c r="AA1051" s="130"/>
      <c r="AB1051" s="130"/>
      <c r="AC1051" s="85">
        <f t="shared" si="33"/>
        <v>483790.06</v>
      </c>
      <c r="AD1051" s="42"/>
      <c r="AE1051" s="24"/>
      <c r="AF1051" s="6">
        <f t="shared" si="34"/>
        <v>483790.06</v>
      </c>
      <c r="AG1051" s="98"/>
    </row>
    <row r="1052" spans="1:33" ht="17.25" customHeight="1" thickTop="1" thickBot="1" x14ac:dyDescent="0.35">
      <c r="A1052" s="26"/>
      <c r="B1052" s="20" t="s">
        <v>266</v>
      </c>
      <c r="D1052" s="28" t="s">
        <v>43</v>
      </c>
      <c r="E1052" s="36"/>
      <c r="F1052" s="172"/>
      <c r="G1052" s="36"/>
      <c r="H1052" s="110"/>
      <c r="I1052" s="36"/>
      <c r="J1052" s="110"/>
      <c r="K1052" s="37"/>
      <c r="L1052" s="110"/>
      <c r="M1052" s="184"/>
      <c r="N1052" s="32"/>
      <c r="O1052" s="36"/>
      <c r="P1052" s="113"/>
      <c r="Q1052" s="230">
        <v>43291</v>
      </c>
      <c r="R1052" s="167">
        <v>2700</v>
      </c>
      <c r="S1052" s="36"/>
      <c r="T1052" s="130"/>
      <c r="U1052" s="109"/>
      <c r="V1052" s="130"/>
      <c r="W1052" s="107"/>
      <c r="X1052" s="130"/>
      <c r="Y1052" s="201"/>
      <c r="Z1052" s="130"/>
      <c r="AA1052" s="130"/>
      <c r="AB1052" s="130"/>
      <c r="AC1052" s="85">
        <f t="shared" si="33"/>
        <v>2700</v>
      </c>
      <c r="AD1052" s="42"/>
      <c r="AE1052" s="24"/>
      <c r="AF1052" s="6">
        <f t="shared" si="34"/>
        <v>2700</v>
      </c>
      <c r="AG1052" s="98"/>
    </row>
    <row r="1053" spans="1:33" ht="17.25" customHeight="1" thickTop="1" thickBot="1" x14ac:dyDescent="0.35">
      <c r="A1053" s="26"/>
      <c r="B1053" s="20" t="s">
        <v>267</v>
      </c>
      <c r="D1053" s="28" t="s">
        <v>43</v>
      </c>
      <c r="E1053" s="36"/>
      <c r="F1053" s="172"/>
      <c r="G1053" s="36">
        <v>43158</v>
      </c>
      <c r="H1053" s="167">
        <v>437000</v>
      </c>
      <c r="I1053" s="36"/>
      <c r="J1053" s="110"/>
      <c r="K1053" s="37"/>
      <c r="L1053" s="110"/>
      <c r="M1053" s="184"/>
      <c r="N1053" s="32"/>
      <c r="O1053" s="36"/>
      <c r="P1053" s="113"/>
      <c r="Q1053" s="230"/>
      <c r="R1053" s="114"/>
      <c r="S1053" s="36"/>
      <c r="T1053" s="130"/>
      <c r="U1053" s="109"/>
      <c r="V1053" s="130"/>
      <c r="W1053" s="107"/>
      <c r="X1053" s="130"/>
      <c r="Y1053" s="201"/>
      <c r="Z1053" s="130"/>
      <c r="AA1053" s="130"/>
      <c r="AB1053" s="130"/>
      <c r="AC1053" s="85">
        <f t="shared" si="33"/>
        <v>437000</v>
      </c>
      <c r="AD1053" s="42"/>
      <c r="AE1053" s="24"/>
      <c r="AF1053" s="6">
        <f t="shared" si="34"/>
        <v>437000</v>
      </c>
      <c r="AG1053" s="98"/>
    </row>
    <row r="1054" spans="1:33" ht="17.25" customHeight="1" thickTop="1" thickBot="1" x14ac:dyDescent="0.35">
      <c r="A1054" s="26"/>
      <c r="B1054" s="20" t="s">
        <v>359</v>
      </c>
      <c r="D1054" s="28" t="s">
        <v>43</v>
      </c>
      <c r="E1054" s="36"/>
      <c r="F1054" s="172"/>
      <c r="G1054" s="36"/>
      <c r="H1054" s="23"/>
      <c r="I1054" s="36"/>
      <c r="J1054" s="234"/>
      <c r="K1054" s="37">
        <v>43213</v>
      </c>
      <c r="L1054" s="167">
        <v>320771.34999999998</v>
      </c>
      <c r="M1054" s="184"/>
      <c r="N1054" s="32"/>
      <c r="O1054" s="36"/>
      <c r="P1054" s="113"/>
      <c r="Q1054" s="230"/>
      <c r="R1054" s="114"/>
      <c r="S1054" s="36"/>
      <c r="T1054" s="130"/>
      <c r="U1054" s="109"/>
      <c r="V1054" s="130"/>
      <c r="W1054" s="107"/>
      <c r="X1054" s="130"/>
      <c r="Y1054" s="201"/>
      <c r="Z1054" s="130"/>
      <c r="AA1054" s="130"/>
      <c r="AB1054" s="130"/>
      <c r="AC1054" s="85">
        <f t="shared" si="33"/>
        <v>320771.34999999998</v>
      </c>
      <c r="AD1054" s="42"/>
      <c r="AE1054" s="24"/>
      <c r="AF1054" s="6">
        <f t="shared" si="34"/>
        <v>320771.34999999998</v>
      </c>
      <c r="AG1054" s="98"/>
    </row>
    <row r="1055" spans="1:33" ht="17.25" customHeight="1" thickTop="1" thickBot="1" x14ac:dyDescent="0.35">
      <c r="A1055" s="26"/>
      <c r="B1055" s="20" t="s">
        <v>287</v>
      </c>
      <c r="D1055" s="28" t="s">
        <v>43</v>
      </c>
      <c r="E1055" s="36"/>
      <c r="F1055" s="172"/>
      <c r="G1055" s="36"/>
      <c r="H1055" s="23"/>
      <c r="I1055" s="36">
        <v>43166</v>
      </c>
      <c r="J1055" s="246">
        <v>136050</v>
      </c>
      <c r="K1055" s="37"/>
      <c r="L1055" s="110"/>
      <c r="M1055" s="184"/>
      <c r="N1055" s="32"/>
      <c r="O1055" s="36"/>
      <c r="P1055" s="113"/>
      <c r="Q1055" s="230"/>
      <c r="R1055" s="114"/>
      <c r="S1055" s="36"/>
      <c r="T1055" s="130"/>
      <c r="U1055" s="109"/>
      <c r="V1055" s="130"/>
      <c r="W1055" s="107"/>
      <c r="X1055" s="130"/>
      <c r="Y1055" s="201"/>
      <c r="Z1055" s="130"/>
      <c r="AA1055" s="130"/>
      <c r="AB1055" s="130"/>
      <c r="AC1055" s="85">
        <f t="shared" si="33"/>
        <v>136050</v>
      </c>
      <c r="AD1055" s="42"/>
      <c r="AE1055" s="24"/>
      <c r="AF1055" s="6">
        <f t="shared" si="34"/>
        <v>136050</v>
      </c>
      <c r="AG1055" s="98"/>
    </row>
    <row r="1056" spans="1:33" ht="17.25" customHeight="1" thickTop="1" thickBot="1" x14ac:dyDescent="0.35">
      <c r="A1056" s="26"/>
      <c r="B1056" s="20" t="s">
        <v>276</v>
      </c>
      <c r="D1056" s="28" t="s">
        <v>43</v>
      </c>
      <c r="E1056" s="36"/>
      <c r="F1056" s="172"/>
      <c r="G1056" s="36"/>
      <c r="H1056" s="23"/>
      <c r="I1056" s="184">
        <v>43166</v>
      </c>
      <c r="J1056" s="32">
        <v>82500</v>
      </c>
      <c r="K1056" s="37">
        <v>43218</v>
      </c>
      <c r="L1056" s="32">
        <v>82500</v>
      </c>
      <c r="M1056" s="184"/>
      <c r="N1056" s="32"/>
      <c r="O1056" s="36"/>
      <c r="P1056" s="113"/>
      <c r="Q1056" s="230"/>
      <c r="R1056" s="114"/>
      <c r="S1056" s="36"/>
      <c r="T1056" s="130"/>
      <c r="U1056" s="109"/>
      <c r="V1056" s="130"/>
      <c r="W1056" s="107"/>
      <c r="X1056" s="130"/>
      <c r="Y1056" s="201"/>
      <c r="Z1056" s="130"/>
      <c r="AA1056" s="130"/>
      <c r="AB1056" s="130"/>
      <c r="AC1056" s="85">
        <f t="shared" si="33"/>
        <v>165000</v>
      </c>
      <c r="AD1056" s="42"/>
      <c r="AE1056" s="24"/>
      <c r="AF1056" s="6">
        <f t="shared" si="34"/>
        <v>165000</v>
      </c>
      <c r="AG1056" s="98"/>
    </row>
    <row r="1057" spans="1:33" ht="17.25" customHeight="1" thickTop="1" thickBot="1" x14ac:dyDescent="0.35">
      <c r="A1057" s="26"/>
      <c r="B1057" s="20" t="s">
        <v>289</v>
      </c>
      <c r="D1057" s="28" t="s">
        <v>43</v>
      </c>
      <c r="E1057" s="36"/>
      <c r="F1057" s="172"/>
      <c r="G1057" s="36"/>
      <c r="H1057" s="23"/>
      <c r="I1057" s="230">
        <v>43171</v>
      </c>
      <c r="J1057" s="246">
        <v>97384.29</v>
      </c>
      <c r="K1057" s="37"/>
      <c r="L1057" s="110"/>
      <c r="M1057" s="184"/>
      <c r="N1057" s="32"/>
      <c r="O1057" s="36"/>
      <c r="P1057" s="113"/>
      <c r="Q1057" s="230"/>
      <c r="R1057" s="114"/>
      <c r="S1057" s="36"/>
      <c r="T1057" s="130"/>
      <c r="U1057" s="109"/>
      <c r="V1057" s="130"/>
      <c r="W1057" s="107"/>
      <c r="X1057" s="130"/>
      <c r="Y1057" s="201"/>
      <c r="Z1057" s="130"/>
      <c r="AA1057" s="130"/>
      <c r="AB1057" s="130"/>
      <c r="AC1057" s="85">
        <f t="shared" si="33"/>
        <v>97384.29</v>
      </c>
      <c r="AD1057" s="42"/>
      <c r="AE1057" s="24"/>
      <c r="AF1057" s="6">
        <f t="shared" si="34"/>
        <v>97384.29</v>
      </c>
      <c r="AG1057" s="98"/>
    </row>
    <row r="1058" spans="1:33" ht="17.25" customHeight="1" thickTop="1" thickBot="1" x14ac:dyDescent="0.35">
      <c r="A1058" s="26"/>
      <c r="B1058" s="20" t="s">
        <v>290</v>
      </c>
      <c r="D1058" s="28" t="s">
        <v>43</v>
      </c>
      <c r="E1058" s="36"/>
      <c r="F1058" s="172"/>
      <c r="G1058" s="36"/>
      <c r="H1058" s="23"/>
      <c r="I1058" s="36">
        <v>43166</v>
      </c>
      <c r="J1058" s="32">
        <v>299116.43</v>
      </c>
      <c r="K1058" s="37"/>
      <c r="L1058" s="110"/>
      <c r="M1058" s="184"/>
      <c r="N1058" s="32"/>
      <c r="O1058" s="36"/>
      <c r="P1058" s="113"/>
      <c r="Q1058" s="230"/>
      <c r="R1058" s="114"/>
      <c r="S1058" s="36"/>
      <c r="T1058" s="130"/>
      <c r="U1058" s="109"/>
      <c r="V1058" s="130"/>
      <c r="W1058" s="107"/>
      <c r="X1058" s="130"/>
      <c r="Y1058" s="201"/>
      <c r="Z1058" s="130"/>
      <c r="AA1058" s="130"/>
      <c r="AB1058" s="130"/>
      <c r="AC1058" s="85">
        <f t="shared" si="33"/>
        <v>299116.43</v>
      </c>
      <c r="AD1058" s="42"/>
      <c r="AE1058" s="24"/>
      <c r="AF1058" s="6">
        <f t="shared" si="34"/>
        <v>299116.43</v>
      </c>
      <c r="AG1058" s="98"/>
    </row>
    <row r="1059" spans="1:33" ht="28.8" thickTop="1" thickBot="1" x14ac:dyDescent="0.35">
      <c r="A1059" s="26"/>
      <c r="B1059" s="20" t="s">
        <v>292</v>
      </c>
      <c r="D1059" s="28" t="s">
        <v>43</v>
      </c>
      <c r="E1059" s="36"/>
      <c r="F1059" s="172"/>
      <c r="G1059" s="36"/>
      <c r="H1059" s="23"/>
      <c r="I1059" s="36">
        <v>43171</v>
      </c>
      <c r="J1059" s="167">
        <v>2450546</v>
      </c>
      <c r="K1059" s="37"/>
      <c r="L1059" s="110"/>
      <c r="M1059" s="184"/>
      <c r="N1059" s="32"/>
      <c r="O1059" s="36"/>
      <c r="P1059" s="113"/>
      <c r="Q1059" s="230"/>
      <c r="R1059" s="114"/>
      <c r="S1059" s="36"/>
      <c r="T1059" s="130"/>
      <c r="U1059" s="230">
        <v>43347</v>
      </c>
      <c r="V1059" s="222">
        <v>1273246</v>
      </c>
      <c r="W1059" s="107"/>
      <c r="X1059" s="130"/>
      <c r="Y1059" s="230">
        <v>43424</v>
      </c>
      <c r="Z1059" s="222">
        <v>780300</v>
      </c>
      <c r="AA1059" s="130"/>
      <c r="AB1059" s="130"/>
      <c r="AC1059" s="85">
        <f t="shared" si="33"/>
        <v>4504092</v>
      </c>
      <c r="AD1059" s="42"/>
      <c r="AE1059" s="24"/>
      <c r="AF1059" s="6">
        <f t="shared" si="34"/>
        <v>4504092</v>
      </c>
      <c r="AG1059" s="98"/>
    </row>
    <row r="1060" spans="1:33" ht="17.25" customHeight="1" thickTop="1" thickBot="1" x14ac:dyDescent="0.35">
      <c r="A1060" s="26"/>
      <c r="B1060" s="20" t="s">
        <v>293</v>
      </c>
      <c r="D1060" s="28" t="s">
        <v>43</v>
      </c>
      <c r="E1060" s="36"/>
      <c r="F1060" s="172"/>
      <c r="G1060" s="36"/>
      <c r="H1060" s="23"/>
      <c r="I1060" s="36">
        <v>43171</v>
      </c>
      <c r="J1060" s="246">
        <v>883062</v>
      </c>
      <c r="K1060" s="37"/>
      <c r="L1060" s="110"/>
      <c r="M1060" s="184">
        <v>43228</v>
      </c>
      <c r="N1060" s="32">
        <v>883062</v>
      </c>
      <c r="O1060" s="36"/>
      <c r="P1060" s="113"/>
      <c r="Q1060" s="230"/>
      <c r="R1060" s="114"/>
      <c r="S1060" s="36"/>
      <c r="T1060" s="130"/>
      <c r="U1060" s="109"/>
      <c r="V1060" s="130"/>
      <c r="W1060" s="107"/>
      <c r="X1060" s="130"/>
      <c r="Y1060" s="201"/>
      <c r="Z1060" s="130"/>
      <c r="AA1060" s="130"/>
      <c r="AB1060" s="130"/>
      <c r="AC1060" s="85">
        <f t="shared" si="33"/>
        <v>1766124</v>
      </c>
      <c r="AD1060" s="42"/>
      <c r="AE1060" s="24"/>
      <c r="AF1060" s="6">
        <f t="shared" si="34"/>
        <v>1766124</v>
      </c>
      <c r="AG1060" s="98"/>
    </row>
    <row r="1061" spans="1:33" ht="17.25" customHeight="1" thickTop="1" thickBot="1" x14ac:dyDescent="0.35">
      <c r="A1061" s="26"/>
      <c r="B1061" s="20" t="s">
        <v>384</v>
      </c>
      <c r="D1061" s="28" t="s">
        <v>43</v>
      </c>
      <c r="E1061" s="36"/>
      <c r="F1061" s="172"/>
      <c r="G1061" s="36"/>
      <c r="H1061" s="23"/>
      <c r="I1061" s="36"/>
      <c r="J1061" s="110"/>
      <c r="K1061" s="37"/>
      <c r="L1061" s="110"/>
      <c r="M1061" s="184">
        <v>43228</v>
      </c>
      <c r="N1061" s="32">
        <v>317027.06</v>
      </c>
      <c r="O1061" s="184">
        <v>43257</v>
      </c>
      <c r="P1061" s="32">
        <v>235327.4</v>
      </c>
      <c r="Q1061" s="230"/>
      <c r="R1061" s="114"/>
      <c r="S1061" s="36"/>
      <c r="T1061" s="130"/>
      <c r="U1061" s="109"/>
      <c r="V1061" s="130"/>
      <c r="W1061" s="107"/>
      <c r="X1061" s="130"/>
      <c r="Y1061" s="201"/>
      <c r="Z1061" s="130"/>
      <c r="AA1061" s="130"/>
      <c r="AB1061" s="130"/>
      <c r="AC1061" s="85">
        <f t="shared" si="33"/>
        <v>552354.46</v>
      </c>
      <c r="AD1061" s="42"/>
      <c r="AE1061" s="24"/>
      <c r="AF1061" s="6">
        <f t="shared" si="34"/>
        <v>552354.46</v>
      </c>
      <c r="AG1061" s="98"/>
    </row>
    <row r="1062" spans="1:33" ht="17.25" customHeight="1" thickTop="1" thickBot="1" x14ac:dyDescent="0.35">
      <c r="A1062" s="26"/>
      <c r="B1062" s="20" t="s">
        <v>326</v>
      </c>
      <c r="D1062" s="28" t="s">
        <v>43</v>
      </c>
      <c r="E1062" s="36"/>
      <c r="F1062" s="172"/>
      <c r="G1062" s="36"/>
      <c r="H1062" s="23"/>
      <c r="I1062" s="36"/>
      <c r="J1062" s="110"/>
      <c r="K1062" s="184">
        <v>43199</v>
      </c>
      <c r="L1062" s="32">
        <v>120974.43</v>
      </c>
      <c r="M1062" s="184"/>
      <c r="N1062" s="32"/>
      <c r="O1062" s="36"/>
      <c r="P1062" s="113"/>
      <c r="Q1062" s="230"/>
      <c r="R1062" s="114"/>
      <c r="S1062" s="36"/>
      <c r="T1062" s="130"/>
      <c r="U1062" s="109"/>
      <c r="V1062" s="130"/>
      <c r="W1062" s="107"/>
      <c r="X1062" s="130"/>
      <c r="Y1062" s="201"/>
      <c r="Z1062" s="130"/>
      <c r="AA1062" s="130"/>
      <c r="AB1062" s="130"/>
      <c r="AC1062" s="85">
        <f t="shared" ref="AC1062:AC1124" si="35">F1062+H1062+J1062+L1062+N1062+P1062+R1062+T1062+V1062+X1062+Z1062+AB1062</f>
        <v>120974.43</v>
      </c>
      <c r="AD1062" s="42"/>
      <c r="AE1062" s="24"/>
      <c r="AF1062" s="6">
        <f t="shared" ref="AF1062:AF1124" si="36">AC1062+AD1062</f>
        <v>120974.43</v>
      </c>
      <c r="AG1062" s="98"/>
    </row>
    <row r="1063" spans="1:33" ht="17.25" customHeight="1" thickTop="1" thickBot="1" x14ac:dyDescent="0.35">
      <c r="A1063" s="26"/>
      <c r="B1063" s="20" t="s">
        <v>345</v>
      </c>
      <c r="D1063" s="28" t="s">
        <v>43</v>
      </c>
      <c r="E1063" s="36"/>
      <c r="F1063" s="172"/>
      <c r="G1063" s="36"/>
      <c r="H1063" s="23"/>
      <c r="I1063" s="36"/>
      <c r="J1063" s="110"/>
      <c r="K1063" s="37">
        <v>43208</v>
      </c>
      <c r="L1063" s="32">
        <v>92700</v>
      </c>
      <c r="M1063" s="184"/>
      <c r="N1063" s="32"/>
      <c r="O1063" s="36">
        <v>43269</v>
      </c>
      <c r="P1063" s="32">
        <v>92700</v>
      </c>
      <c r="Q1063" s="230"/>
      <c r="R1063" s="114"/>
      <c r="S1063" s="36"/>
      <c r="T1063" s="130"/>
      <c r="U1063" s="109"/>
      <c r="V1063" s="130"/>
      <c r="W1063" s="107"/>
      <c r="X1063" s="130"/>
      <c r="Y1063" s="201"/>
      <c r="Z1063" s="130"/>
      <c r="AA1063" s="130"/>
      <c r="AB1063" s="130"/>
      <c r="AC1063" s="85">
        <f t="shared" si="35"/>
        <v>185400</v>
      </c>
      <c r="AD1063" s="42"/>
      <c r="AE1063" s="24"/>
      <c r="AF1063" s="6">
        <f t="shared" si="36"/>
        <v>185400</v>
      </c>
      <c r="AG1063" s="98"/>
    </row>
    <row r="1064" spans="1:33" ht="17.25" customHeight="1" thickTop="1" thickBot="1" x14ac:dyDescent="0.35">
      <c r="A1064" s="26"/>
      <c r="B1064" s="20" t="s">
        <v>383</v>
      </c>
      <c r="D1064" s="28" t="s">
        <v>43</v>
      </c>
      <c r="E1064" s="36"/>
      <c r="F1064" s="172"/>
      <c r="G1064" s="36"/>
      <c r="H1064" s="23"/>
      <c r="I1064" s="36"/>
      <c r="J1064" s="110"/>
      <c r="K1064" s="37"/>
      <c r="L1064" s="110"/>
      <c r="M1064" s="184">
        <v>43228</v>
      </c>
      <c r="N1064" s="32">
        <v>46579.32</v>
      </c>
      <c r="O1064" s="36"/>
      <c r="P1064" s="114"/>
      <c r="Q1064" s="230"/>
      <c r="R1064" s="114"/>
      <c r="S1064" s="36"/>
      <c r="T1064" s="130"/>
      <c r="U1064" s="109"/>
      <c r="V1064" s="130"/>
      <c r="W1064" s="107"/>
      <c r="X1064" s="130"/>
      <c r="Y1064" s="201"/>
      <c r="Z1064" s="130"/>
      <c r="AA1064" s="130"/>
      <c r="AB1064" s="130"/>
      <c r="AC1064" s="85">
        <f t="shared" si="35"/>
        <v>46579.32</v>
      </c>
      <c r="AD1064" s="42"/>
      <c r="AE1064" s="24"/>
      <c r="AF1064" s="6">
        <f t="shared" si="36"/>
        <v>46579.32</v>
      </c>
      <c r="AG1064" s="98"/>
    </row>
    <row r="1065" spans="1:33" ht="17.25" customHeight="1" thickTop="1" thickBot="1" x14ac:dyDescent="0.35">
      <c r="A1065" s="26"/>
      <c r="B1065" s="20" t="s">
        <v>331</v>
      </c>
      <c r="D1065" s="28" t="s">
        <v>43</v>
      </c>
      <c r="E1065" s="36"/>
      <c r="F1065" s="172"/>
      <c r="G1065" s="36"/>
      <c r="H1065" s="23"/>
      <c r="I1065" s="36"/>
      <c r="J1065" s="110"/>
      <c r="K1065" s="37">
        <v>43200</v>
      </c>
      <c r="L1065" s="32">
        <v>47025</v>
      </c>
      <c r="M1065" s="184"/>
      <c r="N1065" s="32"/>
      <c r="O1065" s="37">
        <v>43280</v>
      </c>
      <c r="P1065" s="114">
        <v>47025</v>
      </c>
      <c r="Q1065" s="230"/>
      <c r="R1065" s="114"/>
      <c r="S1065" s="36"/>
      <c r="T1065" s="130"/>
      <c r="U1065" s="109"/>
      <c r="V1065" s="130"/>
      <c r="W1065" s="107"/>
      <c r="X1065" s="130"/>
      <c r="Y1065" s="201"/>
      <c r="Z1065" s="130"/>
      <c r="AA1065" s="130"/>
      <c r="AB1065" s="130"/>
      <c r="AC1065" s="85">
        <f t="shared" si="35"/>
        <v>94050</v>
      </c>
      <c r="AD1065" s="42"/>
      <c r="AE1065" s="24"/>
      <c r="AF1065" s="6">
        <f t="shared" si="36"/>
        <v>94050</v>
      </c>
      <c r="AG1065" s="98"/>
    </row>
    <row r="1066" spans="1:33" ht="17.25" customHeight="1" thickTop="1" thickBot="1" x14ac:dyDescent="0.35">
      <c r="A1066" s="26"/>
      <c r="B1066" s="20" t="s">
        <v>334</v>
      </c>
      <c r="D1066" s="28" t="s">
        <v>43</v>
      </c>
      <c r="E1066" s="36"/>
      <c r="F1066" s="172"/>
      <c r="G1066" s="36"/>
      <c r="H1066" s="23"/>
      <c r="I1066" s="36"/>
      <c r="J1066" s="110"/>
      <c r="K1066" s="37">
        <v>43201</v>
      </c>
      <c r="L1066" s="32">
        <v>44200</v>
      </c>
      <c r="M1066" s="184"/>
      <c r="N1066" s="32"/>
      <c r="O1066" s="36"/>
      <c r="P1066" s="114"/>
      <c r="Q1066" s="230"/>
      <c r="R1066" s="114"/>
      <c r="S1066" s="36"/>
      <c r="T1066" s="130"/>
      <c r="U1066" s="109"/>
      <c r="V1066" s="130"/>
      <c r="W1066" s="107"/>
      <c r="X1066" s="130"/>
      <c r="Y1066" s="201"/>
      <c r="Z1066" s="130"/>
      <c r="AA1066" s="130"/>
      <c r="AB1066" s="130"/>
      <c r="AC1066" s="85">
        <f t="shared" si="35"/>
        <v>44200</v>
      </c>
      <c r="AD1066" s="42"/>
      <c r="AE1066" s="24"/>
      <c r="AF1066" s="6">
        <f t="shared" si="36"/>
        <v>44200</v>
      </c>
      <c r="AG1066" s="98"/>
    </row>
    <row r="1067" spans="1:33" ht="17.25" customHeight="1" thickTop="1" thickBot="1" x14ac:dyDescent="0.35">
      <c r="A1067" s="26"/>
      <c r="B1067" s="20" t="s">
        <v>369</v>
      </c>
      <c r="D1067" s="28" t="s">
        <v>43</v>
      </c>
      <c r="E1067" s="36"/>
      <c r="F1067" s="172"/>
      <c r="G1067" s="36"/>
      <c r="H1067" s="23"/>
      <c r="I1067" s="36"/>
      <c r="J1067" s="234"/>
      <c r="K1067" s="37">
        <v>43213</v>
      </c>
      <c r="L1067" s="32">
        <v>84000</v>
      </c>
      <c r="M1067" s="184"/>
      <c r="N1067" s="32"/>
      <c r="O1067" s="36"/>
      <c r="P1067" s="113"/>
      <c r="Q1067" s="230"/>
      <c r="R1067" s="114"/>
      <c r="S1067" s="36"/>
      <c r="T1067" s="130"/>
      <c r="U1067" s="109"/>
      <c r="V1067" s="130"/>
      <c r="W1067" s="107"/>
      <c r="X1067" s="130"/>
      <c r="Y1067" s="201"/>
      <c r="Z1067" s="130"/>
      <c r="AA1067" s="130"/>
      <c r="AB1067" s="130"/>
      <c r="AC1067" s="85">
        <f t="shared" si="35"/>
        <v>84000</v>
      </c>
      <c r="AD1067" s="42"/>
      <c r="AE1067" s="24"/>
      <c r="AF1067" s="6">
        <f t="shared" si="36"/>
        <v>84000</v>
      </c>
      <c r="AG1067" s="98"/>
    </row>
    <row r="1068" spans="1:33" ht="17.25" customHeight="1" thickTop="1" thickBot="1" x14ac:dyDescent="0.35">
      <c r="A1068" s="26"/>
      <c r="B1068" s="20" t="s">
        <v>440</v>
      </c>
      <c r="D1068" s="28" t="s">
        <v>43</v>
      </c>
      <c r="E1068" s="36"/>
      <c r="F1068" s="172"/>
      <c r="G1068" s="36"/>
      <c r="H1068" s="23"/>
      <c r="I1068" s="36"/>
      <c r="J1068" s="234"/>
      <c r="K1068" s="37"/>
      <c r="L1068" s="110"/>
      <c r="M1068" s="184"/>
      <c r="N1068" s="32"/>
      <c r="O1068" s="37">
        <v>43269</v>
      </c>
      <c r="P1068" s="32">
        <v>658134.97</v>
      </c>
      <c r="Q1068" s="230"/>
      <c r="R1068" s="114"/>
      <c r="S1068" s="36"/>
      <c r="T1068" s="130"/>
      <c r="U1068" s="109"/>
      <c r="V1068" s="130"/>
      <c r="W1068" s="107"/>
      <c r="X1068" s="130"/>
      <c r="Y1068" s="201"/>
      <c r="Z1068" s="130"/>
      <c r="AA1068" s="130"/>
      <c r="AB1068" s="130"/>
      <c r="AC1068" s="85">
        <f t="shared" si="35"/>
        <v>658134.97</v>
      </c>
      <c r="AD1068" s="42"/>
      <c r="AE1068" s="24"/>
      <c r="AF1068" s="6">
        <f t="shared" si="36"/>
        <v>658134.97</v>
      </c>
      <c r="AG1068" s="98"/>
    </row>
    <row r="1069" spans="1:33" ht="17.25" customHeight="1" thickTop="1" thickBot="1" x14ac:dyDescent="0.35">
      <c r="A1069" s="26"/>
      <c r="B1069" s="20" t="s">
        <v>340</v>
      </c>
      <c r="D1069" s="28" t="s">
        <v>43</v>
      </c>
      <c r="E1069" s="36"/>
      <c r="F1069" s="172"/>
      <c r="G1069" s="36"/>
      <c r="H1069" s="23"/>
      <c r="I1069" s="36"/>
      <c r="J1069" s="234"/>
      <c r="K1069" s="37">
        <v>43206</v>
      </c>
      <c r="L1069" s="32">
        <v>32000</v>
      </c>
      <c r="M1069" s="184"/>
      <c r="N1069" s="32"/>
      <c r="O1069" s="36"/>
      <c r="P1069" s="113"/>
      <c r="Q1069" s="230"/>
      <c r="R1069" s="114"/>
      <c r="S1069" s="36"/>
      <c r="T1069" s="130"/>
      <c r="U1069" s="109"/>
      <c r="V1069" s="130"/>
      <c r="W1069" s="107"/>
      <c r="X1069" s="130"/>
      <c r="Y1069" s="201"/>
      <c r="Z1069" s="130"/>
      <c r="AA1069" s="130"/>
      <c r="AB1069" s="130"/>
      <c r="AC1069" s="85">
        <f t="shared" si="35"/>
        <v>32000</v>
      </c>
      <c r="AD1069" s="42"/>
      <c r="AE1069" s="24"/>
      <c r="AF1069" s="6">
        <f t="shared" si="36"/>
        <v>32000</v>
      </c>
      <c r="AG1069" s="98"/>
    </row>
    <row r="1070" spans="1:33" ht="17.25" customHeight="1" thickTop="1" thickBot="1" x14ac:dyDescent="0.35">
      <c r="A1070" s="26"/>
      <c r="B1070" s="28" t="s">
        <v>276</v>
      </c>
      <c r="D1070" s="28" t="s">
        <v>43</v>
      </c>
      <c r="E1070" s="36"/>
      <c r="F1070" s="172"/>
      <c r="G1070" s="36"/>
      <c r="H1070" s="23"/>
      <c r="I1070" s="184">
        <v>43179</v>
      </c>
      <c r="J1070" s="32">
        <v>78132</v>
      </c>
      <c r="K1070" s="184">
        <v>43196</v>
      </c>
      <c r="L1070" s="32">
        <v>175429.8</v>
      </c>
      <c r="M1070" s="184"/>
      <c r="N1070" s="32"/>
      <c r="O1070" s="36"/>
      <c r="P1070" s="113"/>
      <c r="Q1070" s="230"/>
      <c r="R1070" s="114"/>
      <c r="S1070" s="36"/>
      <c r="T1070" s="130"/>
      <c r="U1070" s="109"/>
      <c r="V1070" s="130"/>
      <c r="W1070" s="107"/>
      <c r="X1070" s="130"/>
      <c r="Y1070" s="201"/>
      <c r="Z1070" s="130"/>
      <c r="AA1070" s="130"/>
      <c r="AB1070" s="130"/>
      <c r="AC1070" s="85">
        <f t="shared" si="35"/>
        <v>253561.8</v>
      </c>
      <c r="AD1070" s="42"/>
      <c r="AE1070" s="24"/>
      <c r="AF1070" s="6">
        <f t="shared" si="36"/>
        <v>253561.8</v>
      </c>
      <c r="AG1070" s="98"/>
    </row>
    <row r="1071" spans="1:33" ht="17.25" customHeight="1" thickTop="1" thickBot="1" x14ac:dyDescent="0.35">
      <c r="A1071" s="26"/>
      <c r="B1071" s="28" t="s">
        <v>311</v>
      </c>
      <c r="D1071" s="28" t="s">
        <v>43</v>
      </c>
      <c r="E1071" s="36"/>
      <c r="F1071" s="172"/>
      <c r="G1071" s="36"/>
      <c r="H1071" s="23"/>
      <c r="I1071" s="36">
        <v>43186</v>
      </c>
      <c r="J1071" s="32">
        <v>105562.8</v>
      </c>
      <c r="K1071" s="37"/>
      <c r="L1071" s="110"/>
      <c r="M1071" s="36">
        <v>43250</v>
      </c>
      <c r="N1071" s="32">
        <v>105562.8</v>
      </c>
      <c r="O1071" s="36"/>
      <c r="P1071" s="113"/>
      <c r="Q1071" s="230"/>
      <c r="R1071" s="114"/>
      <c r="S1071" s="36"/>
      <c r="T1071" s="130"/>
      <c r="U1071" s="109"/>
      <c r="V1071" s="130"/>
      <c r="W1071" s="107"/>
      <c r="X1071" s="130"/>
      <c r="Y1071" s="201"/>
      <c r="Z1071" s="130"/>
      <c r="AA1071" s="130"/>
      <c r="AB1071" s="130"/>
      <c r="AC1071" s="85">
        <f t="shared" si="35"/>
        <v>211125.6</v>
      </c>
      <c r="AD1071" s="42"/>
      <c r="AE1071" s="24"/>
      <c r="AF1071" s="6">
        <f t="shared" si="36"/>
        <v>211125.6</v>
      </c>
      <c r="AG1071" s="98"/>
    </row>
    <row r="1072" spans="1:33" ht="17.25" customHeight="1" thickTop="1" thickBot="1" x14ac:dyDescent="0.35">
      <c r="A1072" s="26"/>
      <c r="B1072" s="28" t="s">
        <v>314</v>
      </c>
      <c r="D1072" s="28" t="s">
        <v>43</v>
      </c>
      <c r="E1072" s="36"/>
      <c r="F1072" s="172"/>
      <c r="G1072" s="36"/>
      <c r="H1072" s="23"/>
      <c r="I1072" s="36">
        <v>43188</v>
      </c>
      <c r="J1072" s="32">
        <v>2316207.5</v>
      </c>
      <c r="K1072" s="37"/>
      <c r="L1072" s="110"/>
      <c r="M1072" s="184"/>
      <c r="N1072" s="32"/>
      <c r="O1072" s="36">
        <v>43280</v>
      </c>
      <c r="P1072" s="32">
        <v>902785</v>
      </c>
      <c r="Q1072" s="230"/>
      <c r="R1072" s="114"/>
      <c r="S1072" s="36">
        <v>43320</v>
      </c>
      <c r="T1072" s="114">
        <v>1202197.5</v>
      </c>
      <c r="U1072" s="109"/>
      <c r="V1072" s="130"/>
      <c r="W1072" s="107"/>
      <c r="X1072" s="130"/>
      <c r="Y1072" s="230">
        <v>43433</v>
      </c>
      <c r="Z1072" s="222">
        <v>170850</v>
      </c>
      <c r="AA1072" s="130"/>
      <c r="AB1072" s="31"/>
      <c r="AC1072" s="85">
        <f t="shared" si="35"/>
        <v>4592040</v>
      </c>
      <c r="AD1072" s="42"/>
      <c r="AE1072" s="24"/>
      <c r="AF1072" s="6">
        <f t="shared" si="36"/>
        <v>4592040</v>
      </c>
      <c r="AG1072" s="98"/>
    </row>
    <row r="1073" spans="1:76" ht="17.25" customHeight="1" thickTop="1" thickBot="1" x14ac:dyDescent="0.35">
      <c r="A1073" s="26"/>
      <c r="B1073" s="28" t="s">
        <v>338</v>
      </c>
      <c r="D1073" s="28" t="s">
        <v>43</v>
      </c>
      <c r="E1073" s="36"/>
      <c r="F1073" s="172"/>
      <c r="G1073" s="36"/>
      <c r="H1073" s="23"/>
      <c r="I1073" s="36"/>
      <c r="J1073" s="110"/>
      <c r="K1073" s="36">
        <v>43192</v>
      </c>
      <c r="L1073" s="32">
        <v>2016752.69</v>
      </c>
      <c r="M1073" s="184"/>
      <c r="N1073" s="110"/>
      <c r="O1073" s="36">
        <v>43259</v>
      </c>
      <c r="P1073" s="32">
        <v>15181.61</v>
      </c>
      <c r="Q1073" s="230"/>
      <c r="R1073" s="114"/>
      <c r="S1073" s="36"/>
      <c r="U1073" s="109"/>
      <c r="V1073" s="130"/>
      <c r="W1073" s="107"/>
      <c r="X1073" s="130"/>
      <c r="Y1073" s="230">
        <v>43432</v>
      </c>
      <c r="Z1073" s="222">
        <v>64931.58</v>
      </c>
      <c r="AA1073" s="130"/>
      <c r="AB1073" s="130"/>
      <c r="AC1073" s="85">
        <f t="shared" si="35"/>
        <v>2096865.8800000001</v>
      </c>
      <c r="AD1073" s="42"/>
      <c r="AE1073" s="24"/>
      <c r="AF1073" s="6">
        <f t="shared" si="36"/>
        <v>2096865.8800000001</v>
      </c>
      <c r="AG1073" s="98"/>
    </row>
    <row r="1074" spans="1:76" ht="17.25" customHeight="1" thickTop="1" thickBot="1" x14ac:dyDescent="0.35">
      <c r="A1074" s="26"/>
      <c r="B1074" s="28" t="s">
        <v>338</v>
      </c>
      <c r="D1074" s="28" t="s">
        <v>43</v>
      </c>
      <c r="E1074" s="36"/>
      <c r="F1074" s="172"/>
      <c r="G1074" s="36"/>
      <c r="H1074" s="23"/>
      <c r="I1074" s="36"/>
      <c r="J1074" s="110"/>
      <c r="K1074" s="36">
        <v>43192</v>
      </c>
      <c r="L1074" s="32">
        <v>35512.36</v>
      </c>
      <c r="M1074" s="184"/>
      <c r="N1074" s="110"/>
      <c r="O1074" s="36"/>
      <c r="P1074" s="113"/>
      <c r="Q1074" s="230"/>
      <c r="R1074" s="114"/>
      <c r="S1074" s="36"/>
      <c r="T1074" s="130"/>
      <c r="U1074" s="109"/>
      <c r="V1074" s="130"/>
      <c r="W1074" s="107"/>
      <c r="X1074" s="130"/>
      <c r="Y1074" s="201"/>
      <c r="Z1074" s="130"/>
      <c r="AA1074" s="130"/>
      <c r="AB1074" s="130"/>
      <c r="AC1074" s="85">
        <f t="shared" si="35"/>
        <v>35512.36</v>
      </c>
      <c r="AD1074" s="42"/>
      <c r="AE1074" s="24"/>
      <c r="AF1074" s="6">
        <f t="shared" si="36"/>
        <v>35512.36</v>
      </c>
      <c r="AG1074" s="98"/>
    </row>
    <row r="1075" spans="1:76" ht="17.25" customHeight="1" thickTop="1" thickBot="1" x14ac:dyDescent="0.35">
      <c r="A1075" s="26"/>
      <c r="B1075" s="28" t="s">
        <v>338</v>
      </c>
      <c r="D1075" s="28" t="s">
        <v>43</v>
      </c>
      <c r="E1075" s="36"/>
      <c r="F1075" s="172"/>
      <c r="G1075" s="36"/>
      <c r="H1075" s="23"/>
      <c r="I1075" s="36"/>
      <c r="J1075" s="110"/>
      <c r="K1075" s="36">
        <v>43203</v>
      </c>
      <c r="L1075" s="32">
        <v>720682.99</v>
      </c>
      <c r="M1075" s="184"/>
      <c r="N1075" s="110"/>
      <c r="O1075" s="36"/>
      <c r="P1075" s="113"/>
      <c r="Q1075" s="230"/>
      <c r="R1075" s="114"/>
      <c r="S1075" s="36"/>
      <c r="T1075" s="130"/>
      <c r="U1075" s="109"/>
      <c r="V1075" s="130"/>
      <c r="W1075" s="107"/>
      <c r="X1075" s="130"/>
      <c r="Y1075" s="201"/>
      <c r="Z1075" s="130"/>
      <c r="AA1075" s="130"/>
      <c r="AB1075" s="130"/>
      <c r="AC1075" s="85">
        <f t="shared" si="35"/>
        <v>720682.99</v>
      </c>
      <c r="AD1075" s="42"/>
      <c r="AE1075" s="24"/>
      <c r="AF1075" s="6">
        <f t="shared" si="36"/>
        <v>720682.99</v>
      </c>
      <c r="AG1075" s="98"/>
    </row>
    <row r="1076" spans="1:76" ht="17.25" customHeight="1" thickTop="1" thickBot="1" x14ac:dyDescent="0.35">
      <c r="A1076" s="26"/>
      <c r="B1076" s="28" t="s">
        <v>338</v>
      </c>
      <c r="D1076" s="28" t="s">
        <v>43</v>
      </c>
      <c r="E1076" s="36"/>
      <c r="F1076" s="172"/>
      <c r="G1076" s="36"/>
      <c r="H1076" s="23"/>
      <c r="I1076" s="36"/>
      <c r="J1076" s="110"/>
      <c r="K1076" s="36">
        <v>43192</v>
      </c>
      <c r="L1076" s="32">
        <v>1317576.57</v>
      </c>
      <c r="M1076" s="184"/>
      <c r="N1076" s="110"/>
      <c r="O1076" s="36">
        <v>43259</v>
      </c>
      <c r="P1076" s="32">
        <v>63494.14</v>
      </c>
      <c r="Q1076" s="230"/>
      <c r="R1076" s="114"/>
      <c r="S1076" s="36"/>
      <c r="T1076" s="130"/>
      <c r="U1076" s="109"/>
      <c r="V1076" s="130"/>
      <c r="W1076" s="107"/>
      <c r="X1076" s="130"/>
      <c r="Y1076" s="201"/>
      <c r="Z1076" s="130"/>
      <c r="AA1076" s="130"/>
      <c r="AB1076" s="130"/>
      <c r="AC1076" s="85">
        <f t="shared" si="35"/>
        <v>1381070.71</v>
      </c>
      <c r="AD1076" s="42"/>
      <c r="AE1076" s="24"/>
      <c r="AF1076" s="6">
        <f t="shared" si="36"/>
        <v>1381070.71</v>
      </c>
      <c r="AG1076" s="98"/>
    </row>
    <row r="1077" spans="1:76" ht="17.25" customHeight="1" thickTop="1" thickBot="1" x14ac:dyDescent="0.35">
      <c r="A1077" s="26"/>
      <c r="B1077" s="28" t="s">
        <v>338</v>
      </c>
      <c r="D1077" s="28" t="s">
        <v>43</v>
      </c>
      <c r="E1077" s="36"/>
      <c r="F1077" s="172"/>
      <c r="G1077" s="36"/>
      <c r="H1077" s="23"/>
      <c r="I1077" s="36"/>
      <c r="J1077" s="110"/>
      <c r="K1077" s="36">
        <v>43203</v>
      </c>
      <c r="L1077" s="32">
        <v>147403.07</v>
      </c>
      <c r="M1077" s="184"/>
      <c r="N1077" s="32"/>
      <c r="O1077" s="36"/>
      <c r="P1077" s="113"/>
      <c r="Q1077" s="230"/>
      <c r="R1077" s="114"/>
      <c r="S1077" s="36"/>
      <c r="T1077" s="130"/>
      <c r="U1077" s="109"/>
      <c r="V1077" s="130"/>
      <c r="W1077" s="107"/>
      <c r="X1077" s="130"/>
      <c r="Y1077" s="201"/>
      <c r="Z1077" s="130"/>
      <c r="AA1077" s="130"/>
      <c r="AB1077" s="130"/>
      <c r="AC1077" s="85">
        <f t="shared" si="35"/>
        <v>147403.07</v>
      </c>
      <c r="AD1077" s="42"/>
      <c r="AE1077" s="24"/>
      <c r="AF1077" s="6">
        <f t="shared" si="36"/>
        <v>147403.07</v>
      </c>
      <c r="AG1077" s="98"/>
    </row>
    <row r="1078" spans="1:76" ht="17.25" customHeight="1" thickTop="1" thickBot="1" x14ac:dyDescent="0.35">
      <c r="A1078" s="26"/>
      <c r="B1078" s="20" t="s">
        <v>319</v>
      </c>
      <c r="D1078" s="28" t="s">
        <v>43</v>
      </c>
      <c r="E1078" s="36"/>
      <c r="F1078" s="172"/>
      <c r="G1078" s="36"/>
      <c r="H1078" s="23"/>
      <c r="I1078" s="36"/>
      <c r="J1078" s="110"/>
      <c r="K1078" s="184">
        <v>43195</v>
      </c>
      <c r="L1078" s="32">
        <v>18932</v>
      </c>
      <c r="M1078" s="184"/>
      <c r="N1078" s="32"/>
      <c r="O1078" s="36"/>
      <c r="P1078" s="113"/>
      <c r="Q1078" s="230"/>
      <c r="R1078" s="114"/>
      <c r="S1078" s="36"/>
      <c r="T1078" s="130"/>
      <c r="U1078" s="109"/>
      <c r="V1078" s="130"/>
      <c r="W1078" s="107"/>
      <c r="X1078" s="130"/>
      <c r="Y1078" s="201"/>
      <c r="Z1078" s="130"/>
      <c r="AA1078" s="130"/>
      <c r="AB1078" s="130"/>
      <c r="AC1078" s="85">
        <f t="shared" si="35"/>
        <v>18932</v>
      </c>
      <c r="AD1078" s="42"/>
      <c r="AE1078" s="24"/>
      <c r="AF1078" s="6">
        <f t="shared" si="36"/>
        <v>18932</v>
      </c>
      <c r="AG1078" s="98"/>
    </row>
    <row r="1079" spans="1:76" ht="17.25" customHeight="1" thickTop="1" thickBot="1" x14ac:dyDescent="0.35">
      <c r="A1079" s="26"/>
      <c r="B1079" s="28" t="s">
        <v>323</v>
      </c>
      <c r="D1079" s="28" t="s">
        <v>324</v>
      </c>
      <c r="E1079" s="36"/>
      <c r="F1079" s="172"/>
      <c r="G1079" s="36"/>
      <c r="H1079" s="23"/>
      <c r="I1079" s="36"/>
      <c r="J1079" s="110"/>
      <c r="K1079" s="36">
        <v>43196</v>
      </c>
      <c r="L1079" s="32">
        <v>1062270</v>
      </c>
      <c r="M1079" s="184"/>
      <c r="N1079" s="32"/>
      <c r="O1079" s="36"/>
      <c r="P1079" s="113"/>
      <c r="Q1079" s="230"/>
      <c r="R1079" s="114"/>
      <c r="S1079" s="36"/>
      <c r="T1079" s="130"/>
      <c r="U1079" s="109"/>
      <c r="V1079" s="130"/>
      <c r="W1079" s="107"/>
      <c r="X1079" s="130"/>
      <c r="Y1079" s="201"/>
      <c r="Z1079" s="130"/>
      <c r="AA1079" s="230">
        <v>43462</v>
      </c>
      <c r="AB1079" s="222">
        <v>1478630</v>
      </c>
      <c r="AC1079" s="85">
        <f t="shared" si="35"/>
        <v>2540900</v>
      </c>
      <c r="AD1079" s="42"/>
      <c r="AE1079" s="24"/>
      <c r="AF1079" s="6">
        <f t="shared" si="36"/>
        <v>2540900</v>
      </c>
      <c r="AG1079" s="98"/>
    </row>
    <row r="1080" spans="1:76" ht="17.25" customHeight="1" thickTop="1" thickBot="1" x14ac:dyDescent="0.35">
      <c r="A1080" s="26"/>
      <c r="B1080" s="20" t="s">
        <v>752</v>
      </c>
      <c r="D1080" s="28" t="s">
        <v>753</v>
      </c>
      <c r="E1080" s="36"/>
      <c r="F1080" s="172"/>
      <c r="G1080" s="36"/>
      <c r="H1080" s="23"/>
      <c r="I1080" s="36"/>
      <c r="J1080" s="110"/>
      <c r="K1080" s="37"/>
      <c r="L1080" s="110"/>
      <c r="M1080" s="184"/>
      <c r="N1080" s="32"/>
      <c r="O1080" s="36"/>
      <c r="P1080" s="113"/>
      <c r="Q1080" s="230"/>
      <c r="R1080" s="114"/>
      <c r="S1080" s="36"/>
      <c r="T1080" s="130"/>
      <c r="U1080" s="109"/>
      <c r="V1080" s="130"/>
      <c r="W1080" s="230">
        <v>43402</v>
      </c>
      <c r="X1080" s="253">
        <v>80229.53</v>
      </c>
      <c r="Y1080" s="201"/>
      <c r="Z1080" s="130"/>
      <c r="AA1080" s="130"/>
      <c r="AB1080" s="130"/>
      <c r="AC1080" s="85">
        <f t="shared" si="35"/>
        <v>80229.53</v>
      </c>
      <c r="AD1080" s="42"/>
      <c r="AE1080" s="24"/>
      <c r="AF1080" s="6">
        <f t="shared" si="36"/>
        <v>80229.53</v>
      </c>
      <c r="AG1080" s="98"/>
    </row>
    <row r="1081" spans="1:76" s="59" customFormat="1" ht="17.25" customHeight="1" thickTop="1" thickBot="1" x14ac:dyDescent="0.25">
      <c r="A1081" s="9" t="s">
        <v>38</v>
      </c>
      <c r="B1081" s="18" t="s">
        <v>41</v>
      </c>
      <c r="D1081" s="15"/>
      <c r="E1081" s="201"/>
      <c r="F1081" s="60">
        <f>SUM(F1082:F1180)</f>
        <v>1581684.12</v>
      </c>
      <c r="G1081" s="185"/>
      <c r="H1081" s="60">
        <f>SUM(H1082:H1180)</f>
        <v>2101426.1599999997</v>
      </c>
      <c r="I1081" s="185"/>
      <c r="J1081" s="60">
        <f>SUM(J1082:J1180)</f>
        <v>1710255.0599999996</v>
      </c>
      <c r="K1081" s="183"/>
      <c r="L1081" s="60">
        <f>SUM(L1082:L1180)</f>
        <v>2203990.9799999991</v>
      </c>
      <c r="M1081" s="184"/>
      <c r="N1081" s="60">
        <f>SUM(N1082:N1180)</f>
        <v>1405133.0399999998</v>
      </c>
      <c r="O1081" s="185"/>
      <c r="P1081" s="60">
        <f>SUM(P1082:P1180)</f>
        <v>2621022.7299999995</v>
      </c>
      <c r="Q1081" s="230"/>
      <c r="R1081" s="60">
        <f>SUM(R1082:R1180)</f>
        <v>2211844.29</v>
      </c>
      <c r="S1081" s="36"/>
      <c r="T1081" s="60">
        <f>SUM(T1082:T1180)</f>
        <v>0</v>
      </c>
      <c r="U1081" s="183"/>
      <c r="V1081" s="60">
        <f>SUM(V1082:V1180)</f>
        <v>36226.44</v>
      </c>
      <c r="W1081" s="185"/>
      <c r="X1081" s="60">
        <f>SUM(X1082:X1180)</f>
        <v>21987.11</v>
      </c>
      <c r="Y1081" s="201"/>
      <c r="Z1081" s="60">
        <f>SUM(Z1082:Z1180)</f>
        <v>20455.809999999998</v>
      </c>
      <c r="AA1081" s="201"/>
      <c r="AB1081" s="60">
        <f>SUM(AB1082:AB1180)</f>
        <v>386066.97000000003</v>
      </c>
      <c r="AC1081" s="85">
        <f t="shared" si="35"/>
        <v>14300092.709999995</v>
      </c>
      <c r="AD1081" s="42"/>
      <c r="AE1081" s="24"/>
      <c r="AF1081" s="6">
        <f t="shared" si="36"/>
        <v>14300092.709999995</v>
      </c>
      <c r="AG1081" s="101"/>
      <c r="AH1081" s="47"/>
      <c r="AI1081" s="47"/>
      <c r="AJ1081" s="47"/>
      <c r="AK1081" s="47"/>
      <c r="AL1081" s="47"/>
      <c r="AM1081" s="47"/>
      <c r="AN1081" s="47"/>
      <c r="AO1081" s="47"/>
      <c r="AP1081" s="47"/>
      <c r="AQ1081" s="47"/>
      <c r="AR1081" s="47"/>
      <c r="AS1081" s="47"/>
      <c r="AT1081" s="47"/>
      <c r="AU1081" s="47"/>
      <c r="AV1081" s="47"/>
      <c r="AW1081" s="47"/>
      <c r="AX1081" s="47"/>
      <c r="AY1081" s="47"/>
      <c r="AZ1081" s="47"/>
      <c r="BA1081" s="47"/>
      <c r="BB1081" s="47"/>
      <c r="BC1081" s="47"/>
      <c r="BD1081" s="47"/>
      <c r="BE1081" s="47"/>
      <c r="BF1081" s="47"/>
      <c r="BG1081" s="47"/>
      <c r="BH1081" s="47"/>
      <c r="BI1081" s="47"/>
      <c r="BJ1081" s="47"/>
      <c r="BK1081" s="47"/>
      <c r="BL1081" s="47"/>
      <c r="BM1081" s="47"/>
      <c r="BN1081" s="47"/>
      <c r="BO1081" s="47"/>
      <c r="BP1081" s="47"/>
      <c r="BQ1081" s="47"/>
      <c r="BR1081" s="47"/>
      <c r="BS1081" s="47"/>
      <c r="BT1081" s="47"/>
      <c r="BU1081" s="47"/>
      <c r="BV1081" s="47"/>
      <c r="BW1081" s="47"/>
      <c r="BX1081" s="47"/>
    </row>
    <row r="1082" spans="1:76" ht="17.25" customHeight="1" thickTop="1" thickBot="1" x14ac:dyDescent="0.35">
      <c r="A1082" s="25"/>
      <c r="B1082" s="28" t="s">
        <v>127</v>
      </c>
      <c r="D1082" s="28" t="s">
        <v>43</v>
      </c>
      <c r="E1082" s="184">
        <v>43118</v>
      </c>
      <c r="F1082" s="167">
        <v>1392900</v>
      </c>
      <c r="G1082" s="36">
        <v>43143</v>
      </c>
      <c r="H1082" s="167">
        <v>1270500</v>
      </c>
      <c r="I1082" s="184">
        <v>43185</v>
      </c>
      <c r="J1082" s="32">
        <v>1388400</v>
      </c>
      <c r="K1082" s="184">
        <v>43201</v>
      </c>
      <c r="L1082" s="32">
        <v>1656930</v>
      </c>
      <c r="M1082" s="184">
        <v>43237</v>
      </c>
      <c r="N1082" s="32">
        <v>1092087.1299999999</v>
      </c>
      <c r="O1082" s="184">
        <v>43269</v>
      </c>
      <c r="P1082" s="32">
        <v>1759890</v>
      </c>
      <c r="Q1082" s="230">
        <v>43293</v>
      </c>
      <c r="R1082" s="167">
        <v>1763850</v>
      </c>
      <c r="S1082" s="36"/>
      <c r="T1082" s="223"/>
      <c r="U1082" s="109"/>
      <c r="V1082" s="130"/>
      <c r="W1082" s="201"/>
      <c r="X1082" s="31"/>
      <c r="Y1082" s="201"/>
      <c r="Z1082" s="130"/>
      <c r="AA1082" s="201"/>
      <c r="AB1082" s="130"/>
      <c r="AC1082" s="85">
        <f t="shared" si="35"/>
        <v>10324557.129999999</v>
      </c>
      <c r="AD1082" s="42"/>
      <c r="AE1082" s="24"/>
      <c r="AF1082" s="6">
        <f t="shared" si="36"/>
        <v>10324557.129999999</v>
      </c>
      <c r="AG1082" s="98"/>
    </row>
    <row r="1083" spans="1:76" ht="17.25" customHeight="1" thickTop="1" thickBot="1" x14ac:dyDescent="0.35">
      <c r="A1083" s="25"/>
      <c r="B1083" s="28" t="s">
        <v>155</v>
      </c>
      <c r="D1083" s="28" t="s">
        <v>43</v>
      </c>
      <c r="E1083" s="184">
        <v>43130</v>
      </c>
      <c r="F1083" s="167">
        <v>31915.8</v>
      </c>
      <c r="G1083" s="36"/>
      <c r="H1083" s="172"/>
      <c r="I1083" s="36">
        <v>43160</v>
      </c>
      <c r="J1083" s="167">
        <v>3947.4</v>
      </c>
      <c r="K1083" s="184"/>
      <c r="M1083" s="184"/>
      <c r="N1083" s="32"/>
      <c r="O1083" s="184"/>
      <c r="P1083" s="32"/>
      <c r="Q1083" s="230">
        <v>43294</v>
      </c>
      <c r="R1083" s="167">
        <v>35446.980000000003</v>
      </c>
      <c r="S1083" s="257"/>
      <c r="T1083" s="258"/>
      <c r="U1083" s="109"/>
      <c r="V1083" s="223"/>
      <c r="W1083" s="107"/>
      <c r="X1083" s="130"/>
      <c r="Y1083" s="201"/>
      <c r="Z1083" s="31"/>
      <c r="AA1083" s="230"/>
      <c r="AB1083" s="253"/>
      <c r="AC1083" s="85">
        <f t="shared" si="35"/>
        <v>71310.179999999993</v>
      </c>
      <c r="AD1083" s="42"/>
      <c r="AE1083" s="24"/>
      <c r="AF1083" s="6">
        <f t="shared" si="36"/>
        <v>71310.179999999993</v>
      </c>
      <c r="AG1083" s="98"/>
    </row>
    <row r="1084" spans="1:76" ht="17.25" customHeight="1" thickTop="1" thickBot="1" x14ac:dyDescent="0.35">
      <c r="A1084" s="25"/>
      <c r="B1084" s="28" t="s">
        <v>155</v>
      </c>
      <c r="D1084" s="28" t="s">
        <v>43</v>
      </c>
      <c r="E1084" s="184">
        <v>43129</v>
      </c>
      <c r="F1084" s="167">
        <v>8949.0400000000009</v>
      </c>
      <c r="G1084" s="36"/>
      <c r="H1084" s="23"/>
      <c r="I1084" s="184">
        <v>43160</v>
      </c>
      <c r="J1084" s="32">
        <v>26296.92</v>
      </c>
      <c r="K1084" s="36">
        <v>43218</v>
      </c>
      <c r="L1084" s="167">
        <v>26743.200000000001</v>
      </c>
      <c r="M1084" s="184"/>
      <c r="N1084" s="32"/>
      <c r="O1084" s="184"/>
      <c r="P1084" s="32"/>
      <c r="Q1084" s="230">
        <v>43294</v>
      </c>
      <c r="R1084" s="167">
        <v>3259.2</v>
      </c>
      <c r="S1084" s="36"/>
      <c r="T1084" s="32"/>
      <c r="U1084" s="109"/>
      <c r="V1084" s="223"/>
      <c r="W1084" s="107"/>
      <c r="X1084" s="130"/>
      <c r="Y1084" s="230">
        <v>43410</v>
      </c>
      <c r="Z1084" s="253">
        <v>1295.4000000000001</v>
      </c>
      <c r="AA1084" s="107"/>
      <c r="AB1084" s="130"/>
      <c r="AC1084" s="85">
        <f t="shared" si="35"/>
        <v>66543.759999999995</v>
      </c>
      <c r="AD1084" s="42"/>
      <c r="AE1084" s="24"/>
      <c r="AF1084" s="6">
        <f t="shared" si="36"/>
        <v>66543.759999999995</v>
      </c>
      <c r="AG1084" s="98"/>
    </row>
    <row r="1085" spans="1:76" ht="17.25" customHeight="1" thickTop="1" thickBot="1" x14ac:dyDescent="0.35">
      <c r="A1085" s="25"/>
      <c r="B1085" s="28" t="s">
        <v>155</v>
      </c>
      <c r="D1085" s="28" t="s">
        <v>43</v>
      </c>
      <c r="E1085" s="36">
        <v>43129</v>
      </c>
      <c r="F1085" s="167">
        <v>36162.32</v>
      </c>
      <c r="G1085" s="36">
        <v>43136</v>
      </c>
      <c r="H1085" s="167">
        <v>11371.56</v>
      </c>
      <c r="I1085" s="36">
        <v>43160</v>
      </c>
      <c r="J1085" s="167">
        <v>3947.4</v>
      </c>
      <c r="K1085" s="184"/>
      <c r="L1085" s="32"/>
      <c r="M1085" s="184"/>
      <c r="N1085" s="32"/>
      <c r="O1085" s="184"/>
      <c r="P1085" s="32"/>
      <c r="Q1085" s="230">
        <v>43294</v>
      </c>
      <c r="R1085" s="167">
        <v>7177.92</v>
      </c>
      <c r="S1085" s="257"/>
      <c r="T1085" s="258"/>
      <c r="U1085" s="109"/>
      <c r="V1085" s="223"/>
      <c r="W1085" s="107"/>
      <c r="X1085" s="130"/>
      <c r="Y1085" s="230"/>
      <c r="Z1085" s="253"/>
      <c r="AA1085" s="130"/>
      <c r="AB1085" s="31"/>
      <c r="AC1085" s="85">
        <f t="shared" si="35"/>
        <v>58659.199999999997</v>
      </c>
      <c r="AD1085" s="42"/>
      <c r="AE1085" s="24"/>
      <c r="AF1085" s="6">
        <f t="shared" si="36"/>
        <v>58659.199999999997</v>
      </c>
      <c r="AG1085" s="98"/>
    </row>
    <row r="1086" spans="1:76" ht="17.25" customHeight="1" thickTop="1" thickBot="1" x14ac:dyDescent="0.35">
      <c r="A1086" s="25"/>
      <c r="B1086" s="28" t="s">
        <v>155</v>
      </c>
      <c r="D1086" s="28" t="s">
        <v>43</v>
      </c>
      <c r="E1086" s="184"/>
      <c r="F1086" s="172"/>
      <c r="G1086" s="36">
        <v>43137</v>
      </c>
      <c r="H1086" s="167">
        <v>4177.28</v>
      </c>
      <c r="I1086" s="36">
        <v>43160</v>
      </c>
      <c r="J1086" s="167">
        <v>9905.68</v>
      </c>
      <c r="K1086" s="184"/>
      <c r="L1086" s="32"/>
      <c r="M1086" s="184"/>
      <c r="N1086" s="32"/>
      <c r="O1086" s="184"/>
      <c r="P1086" s="32"/>
      <c r="Q1086" s="230">
        <v>43298</v>
      </c>
      <c r="R1086" s="167">
        <v>26265.06</v>
      </c>
      <c r="S1086" s="36"/>
      <c r="T1086" s="32"/>
      <c r="U1086" s="230">
        <v>43370</v>
      </c>
      <c r="V1086" s="253">
        <v>20412</v>
      </c>
      <c r="W1086" s="107"/>
      <c r="X1086" s="130"/>
      <c r="Y1086" s="230"/>
      <c r="Z1086" s="253"/>
      <c r="AA1086" s="230">
        <v>43439</v>
      </c>
      <c r="AB1086" s="253">
        <v>4582.8</v>
      </c>
      <c r="AC1086" s="85">
        <f t="shared" si="35"/>
        <v>65342.820000000007</v>
      </c>
      <c r="AD1086" s="42"/>
      <c r="AE1086" s="24"/>
      <c r="AF1086" s="6">
        <f t="shared" si="36"/>
        <v>65342.820000000007</v>
      </c>
      <c r="AG1086" s="98"/>
    </row>
    <row r="1087" spans="1:76" ht="17.25" customHeight="1" thickTop="1" thickBot="1" x14ac:dyDescent="0.35">
      <c r="A1087" s="25"/>
      <c r="B1087" s="28" t="s">
        <v>155</v>
      </c>
      <c r="D1087" s="28" t="s">
        <v>43</v>
      </c>
      <c r="E1087" s="184"/>
      <c r="F1087" s="172"/>
      <c r="G1087" s="36">
        <v>43144</v>
      </c>
      <c r="H1087" s="167">
        <v>4828.8</v>
      </c>
      <c r="I1087" s="36">
        <v>43179</v>
      </c>
      <c r="J1087" s="167">
        <v>89.58</v>
      </c>
      <c r="K1087" s="184"/>
      <c r="L1087" s="32"/>
      <c r="M1087" s="184"/>
      <c r="N1087" s="32"/>
      <c r="O1087" s="184"/>
      <c r="P1087" s="32"/>
      <c r="Q1087" s="230">
        <v>43298</v>
      </c>
      <c r="R1087" s="167">
        <v>12038.82</v>
      </c>
      <c r="S1087" s="36"/>
      <c r="T1087" s="32"/>
      <c r="U1087" s="109"/>
      <c r="V1087" s="223"/>
      <c r="W1087" s="107"/>
      <c r="X1087" s="130"/>
      <c r="Y1087" s="230">
        <v>43417</v>
      </c>
      <c r="Z1087" s="253">
        <v>777.24</v>
      </c>
      <c r="AA1087" s="230">
        <v>43439</v>
      </c>
      <c r="AB1087" s="253">
        <v>7729.2</v>
      </c>
      <c r="AC1087" s="85">
        <f t="shared" si="35"/>
        <v>25463.640000000003</v>
      </c>
      <c r="AD1087" s="42"/>
      <c r="AE1087" s="24"/>
      <c r="AF1087" s="6">
        <f t="shared" si="36"/>
        <v>25463.640000000003</v>
      </c>
      <c r="AG1087" s="98"/>
    </row>
    <row r="1088" spans="1:76" ht="17.25" customHeight="1" thickTop="1" thickBot="1" x14ac:dyDescent="0.35">
      <c r="A1088" s="25"/>
      <c r="B1088" s="28" t="s">
        <v>155</v>
      </c>
      <c r="D1088" s="28" t="s">
        <v>43</v>
      </c>
      <c r="E1088" s="184"/>
      <c r="F1088" s="172"/>
      <c r="G1088" s="36">
        <v>43151</v>
      </c>
      <c r="H1088" s="167">
        <v>12858.39</v>
      </c>
      <c r="I1088" s="36">
        <v>43179</v>
      </c>
      <c r="J1088" s="167">
        <v>16747.5</v>
      </c>
      <c r="K1088" s="184"/>
      <c r="L1088" s="32"/>
      <c r="M1088" s="184"/>
      <c r="N1088" s="32"/>
      <c r="O1088" s="184"/>
      <c r="P1088" s="32"/>
      <c r="Q1088" s="230">
        <v>43298</v>
      </c>
      <c r="R1088" s="167">
        <v>8991</v>
      </c>
      <c r="S1088" s="257"/>
      <c r="T1088" s="258"/>
      <c r="U1088" s="109"/>
      <c r="V1088" s="223"/>
      <c r="W1088" s="107"/>
      <c r="X1088" s="130"/>
      <c r="Y1088" s="230">
        <v>43419</v>
      </c>
      <c r="Z1088" s="253">
        <v>8650.7999999999993</v>
      </c>
      <c r="AA1088" s="230">
        <v>43453</v>
      </c>
      <c r="AB1088" s="253">
        <v>8548.11</v>
      </c>
      <c r="AC1088" s="85">
        <f t="shared" si="35"/>
        <v>55795.8</v>
      </c>
      <c r="AD1088" s="42"/>
      <c r="AE1088" s="24"/>
      <c r="AF1088" s="6">
        <f t="shared" si="36"/>
        <v>55795.8</v>
      </c>
      <c r="AG1088" s="98"/>
    </row>
    <row r="1089" spans="1:33" ht="17.25" customHeight="1" thickTop="1" thickBot="1" x14ac:dyDescent="0.35">
      <c r="A1089" s="25"/>
      <c r="B1089" s="28" t="s">
        <v>155</v>
      </c>
      <c r="D1089" s="28" t="s">
        <v>43</v>
      </c>
      <c r="E1089" s="36">
        <v>43131</v>
      </c>
      <c r="F1089" s="167">
        <v>44604</v>
      </c>
      <c r="G1089" s="36">
        <v>43136</v>
      </c>
      <c r="H1089" s="167">
        <v>3487.8</v>
      </c>
      <c r="I1089" s="36"/>
      <c r="J1089" s="32"/>
      <c r="K1089" s="184"/>
      <c r="L1089" s="32"/>
      <c r="M1089" s="184">
        <v>43224</v>
      </c>
      <c r="N1089" s="167">
        <v>5265.6</v>
      </c>
      <c r="O1089" s="184"/>
      <c r="P1089" s="28"/>
      <c r="Q1089" s="230"/>
      <c r="R1089" s="167"/>
      <c r="S1089" s="257"/>
      <c r="T1089" s="258"/>
      <c r="U1089" s="109"/>
      <c r="V1089" s="223"/>
      <c r="W1089" s="107"/>
      <c r="X1089" s="130"/>
      <c r="Y1089" s="230">
        <v>43419</v>
      </c>
      <c r="Z1089" s="253">
        <v>2995.41</v>
      </c>
      <c r="AA1089" s="230">
        <v>43458</v>
      </c>
      <c r="AB1089" s="253">
        <v>1118.3399999999999</v>
      </c>
      <c r="AC1089" s="85">
        <f t="shared" si="35"/>
        <v>57471.149999999994</v>
      </c>
      <c r="AD1089" s="42"/>
      <c r="AE1089" s="24"/>
      <c r="AF1089" s="6">
        <f t="shared" si="36"/>
        <v>57471.149999999994</v>
      </c>
      <c r="AG1089" s="98"/>
    </row>
    <row r="1090" spans="1:33" ht="17.25" customHeight="1" thickTop="1" thickBot="1" x14ac:dyDescent="0.35">
      <c r="A1090" s="25"/>
      <c r="B1090" s="28" t="s">
        <v>155</v>
      </c>
      <c r="D1090" s="28" t="s">
        <v>43</v>
      </c>
      <c r="E1090" s="36"/>
      <c r="F1090" s="167"/>
      <c r="G1090" s="36"/>
      <c r="H1090" s="167"/>
      <c r="I1090" s="36"/>
      <c r="J1090" s="167"/>
      <c r="K1090" s="184"/>
      <c r="L1090" s="32"/>
      <c r="M1090" s="184"/>
      <c r="N1090" s="167"/>
      <c r="O1090" s="184"/>
      <c r="P1090" s="28"/>
      <c r="Q1090" s="230">
        <v>43299</v>
      </c>
      <c r="R1090" s="167">
        <v>5743.44</v>
      </c>
      <c r="S1090" s="257"/>
      <c r="T1090" s="258"/>
      <c r="U1090" s="230">
        <v>43371</v>
      </c>
      <c r="V1090" s="253">
        <v>15814.44</v>
      </c>
      <c r="W1090" s="230">
        <v>43395</v>
      </c>
      <c r="X1090" s="253">
        <v>556.25</v>
      </c>
      <c r="Y1090" s="230">
        <v>43430</v>
      </c>
      <c r="Z1090" s="253">
        <v>5787</v>
      </c>
      <c r="AA1090" s="230"/>
      <c r="AB1090" s="253"/>
      <c r="AC1090" s="85">
        <f t="shared" si="35"/>
        <v>27901.13</v>
      </c>
      <c r="AD1090" s="42"/>
      <c r="AE1090" s="24"/>
      <c r="AF1090" s="6">
        <f t="shared" si="36"/>
        <v>27901.13</v>
      </c>
      <c r="AG1090" s="98"/>
    </row>
    <row r="1091" spans="1:33" ht="17.25" customHeight="1" thickTop="1" thickBot="1" x14ac:dyDescent="0.35">
      <c r="A1091" s="25"/>
      <c r="B1091" s="28" t="s">
        <v>155</v>
      </c>
      <c r="D1091" s="28" t="s">
        <v>43</v>
      </c>
      <c r="E1091" s="36"/>
      <c r="F1091" s="167"/>
      <c r="G1091" s="36"/>
      <c r="H1091" s="167"/>
      <c r="I1091" s="36"/>
      <c r="J1091" s="167"/>
      <c r="K1091" s="184"/>
      <c r="L1091" s="32"/>
      <c r="M1091" s="184"/>
      <c r="N1091" s="167"/>
      <c r="O1091" s="184"/>
      <c r="P1091" s="28"/>
      <c r="Q1091" s="230">
        <v>43299</v>
      </c>
      <c r="R1091" s="167">
        <v>14865.93</v>
      </c>
      <c r="S1091" s="257"/>
      <c r="T1091" s="258"/>
      <c r="U1091" s="109"/>
      <c r="V1091" s="223"/>
      <c r="W1091" s="230"/>
      <c r="X1091" s="253"/>
      <c r="Y1091" s="230"/>
      <c r="Z1091" s="253"/>
      <c r="AA1091" s="230">
        <v>43458</v>
      </c>
      <c r="AB1091" s="253">
        <v>1165.8599999999999</v>
      </c>
      <c r="AC1091" s="85">
        <f t="shared" si="35"/>
        <v>16031.79</v>
      </c>
      <c r="AD1091" s="42"/>
      <c r="AE1091" s="24"/>
      <c r="AF1091" s="6">
        <f t="shared" si="36"/>
        <v>16031.79</v>
      </c>
      <c r="AG1091" s="98"/>
    </row>
    <row r="1092" spans="1:33" ht="17.25" customHeight="1" thickTop="1" thickBot="1" x14ac:dyDescent="0.35">
      <c r="A1092" s="25"/>
      <c r="B1092" s="28" t="s">
        <v>155</v>
      </c>
      <c r="D1092" s="28" t="s">
        <v>43</v>
      </c>
      <c r="E1092" s="36"/>
      <c r="F1092" s="167"/>
      <c r="G1092" s="36"/>
      <c r="H1092" s="167"/>
      <c r="I1092" s="36"/>
      <c r="J1092" s="167"/>
      <c r="K1092" s="184"/>
      <c r="L1092" s="32"/>
      <c r="M1092" s="184"/>
      <c r="N1092" s="167"/>
      <c r="O1092" s="184"/>
      <c r="P1092" s="28"/>
      <c r="Q1092" s="230">
        <v>43299</v>
      </c>
      <c r="R1092" s="167">
        <v>18356.400000000001</v>
      </c>
      <c r="S1092" s="257"/>
      <c r="T1092" s="258"/>
      <c r="U1092" s="37">
        <v>43371</v>
      </c>
      <c r="V1092" s="31"/>
      <c r="W1092" s="230">
        <v>43403</v>
      </c>
      <c r="X1092" s="253">
        <v>5591.7</v>
      </c>
      <c r="Y1092" s="230"/>
      <c r="Z1092" s="253"/>
      <c r="AA1092" s="230">
        <v>43460</v>
      </c>
      <c r="AB1092" s="253">
        <v>8548.11</v>
      </c>
      <c r="AC1092" s="85">
        <f t="shared" si="35"/>
        <v>32496.210000000003</v>
      </c>
      <c r="AD1092" s="42"/>
      <c r="AE1092" s="24"/>
      <c r="AF1092" s="6">
        <f t="shared" si="36"/>
        <v>32496.210000000003</v>
      </c>
      <c r="AG1092" s="98"/>
    </row>
    <row r="1093" spans="1:33" ht="17.25" customHeight="1" thickTop="1" thickBot="1" x14ac:dyDescent="0.35">
      <c r="A1093" s="25"/>
      <c r="B1093" s="28" t="s">
        <v>155</v>
      </c>
      <c r="D1093" s="28" t="s">
        <v>43</v>
      </c>
      <c r="E1093" s="36"/>
      <c r="F1093" s="172"/>
      <c r="G1093" s="36">
        <v>43144</v>
      </c>
      <c r="H1093" s="167">
        <v>5476.8</v>
      </c>
      <c r="I1093" s="36">
        <v>43160</v>
      </c>
      <c r="J1093" s="167">
        <v>3947.4</v>
      </c>
      <c r="K1093" s="184"/>
      <c r="L1093" s="32"/>
      <c r="M1093" s="184"/>
      <c r="N1093" s="32"/>
      <c r="O1093" s="184"/>
      <c r="P1093" s="32"/>
      <c r="Q1093" s="230">
        <v>43298</v>
      </c>
      <c r="R1093" s="167">
        <v>8981.44</v>
      </c>
      <c r="S1093" s="257"/>
      <c r="T1093" s="258"/>
      <c r="U1093" s="37">
        <v>43371</v>
      </c>
      <c r="V1093" s="31"/>
      <c r="W1093" s="230">
        <v>43403</v>
      </c>
      <c r="X1093" s="253">
        <v>4313.3999999999996</v>
      </c>
      <c r="Y1093" s="230">
        <v>43431</v>
      </c>
      <c r="Z1093" s="253">
        <v>949.96</v>
      </c>
      <c r="AA1093" s="230">
        <v>43460</v>
      </c>
      <c r="AB1093" s="253">
        <v>4467.84</v>
      </c>
      <c r="AC1093" s="85">
        <f t="shared" si="35"/>
        <v>28136.84</v>
      </c>
      <c r="AD1093" s="42"/>
      <c r="AE1093" s="24"/>
      <c r="AF1093" s="6">
        <f t="shared" si="36"/>
        <v>28136.84</v>
      </c>
      <c r="AG1093" s="98"/>
    </row>
    <row r="1094" spans="1:33" ht="17.25" customHeight="1" thickTop="1" thickBot="1" x14ac:dyDescent="0.35">
      <c r="A1094" s="25"/>
      <c r="B1094" s="28" t="s">
        <v>155</v>
      </c>
      <c r="D1094" s="28" t="s">
        <v>43</v>
      </c>
      <c r="E1094" s="36"/>
      <c r="F1094" s="172"/>
      <c r="G1094" s="36">
        <v>43145</v>
      </c>
      <c r="H1094" s="167">
        <v>21855.96</v>
      </c>
      <c r="I1094" s="36">
        <v>43179</v>
      </c>
      <c r="J1094" s="167">
        <v>10796.84</v>
      </c>
      <c r="K1094" s="184"/>
      <c r="L1094" s="32"/>
      <c r="M1094" s="184"/>
      <c r="N1094" s="32"/>
      <c r="O1094" s="184"/>
      <c r="P1094" s="32"/>
      <c r="Q1094" s="230">
        <v>43298</v>
      </c>
      <c r="R1094" s="167">
        <v>10810.62</v>
      </c>
      <c r="S1094" s="257"/>
      <c r="T1094" s="258"/>
      <c r="U1094" s="37">
        <v>43371</v>
      </c>
      <c r="V1094" s="31"/>
      <c r="W1094" s="230">
        <v>43403</v>
      </c>
      <c r="X1094" s="253">
        <v>1248</v>
      </c>
      <c r="Y1094" s="201"/>
      <c r="Z1094" s="31"/>
      <c r="AA1094" s="230">
        <v>43460</v>
      </c>
      <c r="AB1094" s="246">
        <v>86163</v>
      </c>
      <c r="AC1094" s="85">
        <f t="shared" si="35"/>
        <v>130874.42</v>
      </c>
      <c r="AD1094" s="42"/>
      <c r="AE1094" s="24"/>
      <c r="AF1094" s="6">
        <f t="shared" si="36"/>
        <v>130874.42</v>
      </c>
      <c r="AG1094" s="98"/>
    </row>
    <row r="1095" spans="1:33" ht="17.25" customHeight="1" thickTop="1" thickBot="1" x14ac:dyDescent="0.35">
      <c r="A1095" s="25"/>
      <c r="B1095" s="28" t="s">
        <v>155</v>
      </c>
      <c r="D1095" s="28" t="s">
        <v>43</v>
      </c>
      <c r="E1095" s="36"/>
      <c r="F1095" s="172"/>
      <c r="G1095" s="36"/>
      <c r="H1095" s="23"/>
      <c r="I1095" s="36">
        <v>43179</v>
      </c>
      <c r="J1095" s="167">
        <v>6797.6</v>
      </c>
      <c r="K1095" s="184"/>
      <c r="L1095" s="32"/>
      <c r="M1095" s="184"/>
      <c r="N1095" s="32"/>
      <c r="O1095" s="184"/>
      <c r="P1095" s="32"/>
      <c r="Q1095" s="230">
        <v>43300</v>
      </c>
      <c r="R1095" s="167">
        <v>253689.72</v>
      </c>
      <c r="S1095" s="257"/>
      <c r="T1095" s="258"/>
      <c r="U1095" s="37">
        <v>43371</v>
      </c>
      <c r="V1095" s="31"/>
      <c r="W1095" s="230"/>
      <c r="X1095" s="253"/>
      <c r="Y1095" s="201"/>
      <c r="Z1095" s="31"/>
      <c r="AA1095" s="230">
        <v>43461</v>
      </c>
      <c r="AB1095" s="246">
        <v>23846.400000000001</v>
      </c>
      <c r="AC1095" s="85">
        <f t="shared" si="35"/>
        <v>284333.72000000003</v>
      </c>
      <c r="AD1095" s="42"/>
      <c r="AE1095" s="24"/>
      <c r="AF1095" s="6">
        <f t="shared" si="36"/>
        <v>284333.72000000003</v>
      </c>
      <c r="AG1095" s="98"/>
    </row>
    <row r="1096" spans="1:33" ht="17.25" customHeight="1" thickTop="1" thickBot="1" x14ac:dyDescent="0.35">
      <c r="A1096" s="25"/>
      <c r="B1096" s="28" t="s">
        <v>155</v>
      </c>
      <c r="D1096" s="28" t="s">
        <v>43</v>
      </c>
      <c r="E1096" s="36"/>
      <c r="F1096" s="172"/>
      <c r="G1096" s="36"/>
      <c r="H1096" s="23"/>
      <c r="I1096" s="36">
        <v>43185</v>
      </c>
      <c r="J1096" s="167">
        <v>7915.18</v>
      </c>
      <c r="K1096" s="184"/>
      <c r="L1096" s="32"/>
      <c r="M1096" s="184"/>
      <c r="N1096" s="32"/>
      <c r="O1096" s="184"/>
      <c r="P1096" s="32"/>
      <c r="Q1096" s="230"/>
      <c r="R1096" s="167"/>
      <c r="S1096" s="257"/>
      <c r="T1096" s="258"/>
      <c r="U1096" s="37">
        <v>43371</v>
      </c>
      <c r="V1096" s="31"/>
      <c r="W1096" s="230">
        <v>43403</v>
      </c>
      <c r="X1096" s="253">
        <v>2188.8000000000002</v>
      </c>
      <c r="Y1096" s="201"/>
      <c r="Z1096" s="31"/>
      <c r="AA1096" s="230">
        <v>43461</v>
      </c>
      <c r="AB1096" s="253">
        <v>31387.5</v>
      </c>
      <c r="AC1096" s="85">
        <f t="shared" si="35"/>
        <v>41491.479999999996</v>
      </c>
      <c r="AD1096" s="42"/>
      <c r="AE1096" s="24"/>
      <c r="AF1096" s="6">
        <f t="shared" si="36"/>
        <v>41491.479999999996</v>
      </c>
      <c r="AG1096" s="98"/>
    </row>
    <row r="1097" spans="1:33" ht="17.25" customHeight="1" thickTop="1" thickBot="1" x14ac:dyDescent="0.35">
      <c r="A1097" s="25"/>
      <c r="B1097" s="28" t="s">
        <v>155</v>
      </c>
      <c r="D1097" s="28" t="s">
        <v>43</v>
      </c>
      <c r="E1097" s="36"/>
      <c r="F1097" s="172"/>
      <c r="G1097" s="36"/>
      <c r="H1097" s="23"/>
      <c r="I1097" s="36">
        <v>43185</v>
      </c>
      <c r="J1097" s="167">
        <v>15592.5</v>
      </c>
      <c r="K1097" s="184"/>
      <c r="L1097" s="32"/>
      <c r="M1097" s="184"/>
      <c r="N1097" s="32"/>
      <c r="O1097" s="184"/>
      <c r="P1097" s="32"/>
      <c r="Q1097" s="230"/>
      <c r="R1097" s="167"/>
      <c r="S1097" s="257"/>
      <c r="T1097" s="258"/>
      <c r="U1097" s="37">
        <v>43371</v>
      </c>
      <c r="V1097" s="31"/>
      <c r="W1097" s="230">
        <v>43403</v>
      </c>
      <c r="X1097" s="253">
        <v>3967.2</v>
      </c>
      <c r="Y1097" s="201"/>
      <c r="Z1097" s="31"/>
      <c r="AA1097" s="230">
        <v>43461</v>
      </c>
      <c r="AB1097" s="253">
        <v>31484.85</v>
      </c>
      <c r="AC1097" s="85">
        <f t="shared" si="35"/>
        <v>51044.55</v>
      </c>
      <c r="AD1097" s="42"/>
      <c r="AE1097" s="24"/>
      <c r="AF1097" s="6">
        <f t="shared" si="36"/>
        <v>51044.55</v>
      </c>
      <c r="AG1097" s="98"/>
    </row>
    <row r="1098" spans="1:33" ht="17.25" customHeight="1" thickTop="1" thickBot="1" x14ac:dyDescent="0.35">
      <c r="A1098" s="25"/>
      <c r="B1098" s="28" t="s">
        <v>155</v>
      </c>
      <c r="D1098" s="28" t="s">
        <v>43</v>
      </c>
      <c r="E1098" s="36"/>
      <c r="F1098" s="172"/>
      <c r="G1098" s="36"/>
      <c r="H1098" s="23"/>
      <c r="I1098" s="36"/>
      <c r="J1098" s="32"/>
      <c r="K1098" s="184"/>
      <c r="L1098" s="32"/>
      <c r="M1098" s="184"/>
      <c r="N1098" s="32"/>
      <c r="O1098" s="184"/>
      <c r="P1098" s="32"/>
      <c r="Q1098" s="230"/>
      <c r="R1098" s="167"/>
      <c r="S1098" s="257"/>
      <c r="T1098" s="258"/>
      <c r="U1098" s="37"/>
      <c r="V1098" s="31"/>
      <c r="W1098" s="230">
        <v>43403</v>
      </c>
      <c r="X1098" s="253">
        <v>4121.76</v>
      </c>
      <c r="Y1098" s="201"/>
      <c r="Z1098" s="31"/>
      <c r="AA1098" s="130"/>
      <c r="AB1098" s="31"/>
      <c r="AC1098" s="85">
        <f t="shared" si="35"/>
        <v>4121.76</v>
      </c>
      <c r="AD1098" s="42"/>
      <c r="AE1098" s="24"/>
      <c r="AF1098" s="6">
        <f t="shared" si="36"/>
        <v>4121.76</v>
      </c>
      <c r="AG1098" s="98"/>
    </row>
    <row r="1099" spans="1:33" ht="17.25" customHeight="1" thickTop="1" thickBot="1" x14ac:dyDescent="0.35">
      <c r="A1099" s="25"/>
      <c r="B1099" s="28" t="s">
        <v>155</v>
      </c>
      <c r="D1099" s="28" t="s">
        <v>43</v>
      </c>
      <c r="E1099" s="184">
        <v>43129</v>
      </c>
      <c r="F1099" s="167">
        <v>11264.4</v>
      </c>
      <c r="G1099" s="36">
        <v>43144</v>
      </c>
      <c r="H1099" s="167">
        <v>4828.8</v>
      </c>
      <c r="I1099" s="36">
        <v>43160</v>
      </c>
      <c r="J1099" s="167">
        <v>4158</v>
      </c>
      <c r="K1099" s="184"/>
      <c r="L1099" s="32"/>
      <c r="M1099" s="184"/>
      <c r="N1099" s="32"/>
      <c r="O1099" s="184"/>
      <c r="P1099" s="32"/>
      <c r="Q1099" s="230"/>
      <c r="R1099" s="167"/>
      <c r="S1099" s="257"/>
      <c r="T1099" s="258"/>
      <c r="U1099" s="37"/>
      <c r="V1099" s="31"/>
      <c r="W1099" s="184"/>
      <c r="X1099" s="32"/>
      <c r="Y1099" s="201"/>
      <c r="Z1099" s="31"/>
      <c r="AA1099" s="130"/>
      <c r="AB1099" s="31"/>
      <c r="AC1099" s="85">
        <f t="shared" si="35"/>
        <v>20251.2</v>
      </c>
      <c r="AD1099" s="42"/>
      <c r="AE1099" s="24"/>
      <c r="AF1099" s="6">
        <f t="shared" si="36"/>
        <v>20251.2</v>
      </c>
      <c r="AG1099" s="98"/>
    </row>
    <row r="1100" spans="1:33" ht="17.25" customHeight="1" thickTop="1" thickBot="1" x14ac:dyDescent="0.35">
      <c r="A1100" s="25"/>
      <c r="B1100" s="28" t="s">
        <v>155</v>
      </c>
      <c r="D1100" s="28" t="s">
        <v>43</v>
      </c>
      <c r="E1100" s="184">
        <v>43129</v>
      </c>
      <c r="F1100" s="167">
        <v>55888.56</v>
      </c>
      <c r="G1100" s="36">
        <v>43145</v>
      </c>
      <c r="H1100" s="167">
        <v>22748.04</v>
      </c>
      <c r="I1100" s="36">
        <v>43160</v>
      </c>
      <c r="J1100" s="167">
        <v>789.48</v>
      </c>
      <c r="K1100" s="184"/>
      <c r="L1100" s="32"/>
      <c r="M1100" s="184"/>
      <c r="N1100" s="32"/>
      <c r="O1100" s="184"/>
      <c r="P1100" s="32"/>
      <c r="Q1100" s="230">
        <v>43308</v>
      </c>
      <c r="R1100" s="167">
        <v>8991</v>
      </c>
      <c r="S1100" s="257"/>
      <c r="T1100" s="258"/>
      <c r="U1100" s="37"/>
      <c r="V1100" s="31"/>
      <c r="W1100" s="184"/>
      <c r="X1100" s="32"/>
      <c r="Y1100" s="201"/>
      <c r="Z1100" s="31"/>
      <c r="AA1100" s="130"/>
      <c r="AB1100" s="31"/>
      <c r="AC1100" s="85">
        <f t="shared" si="35"/>
        <v>88417.08</v>
      </c>
      <c r="AD1100" s="42"/>
      <c r="AE1100" s="24"/>
      <c r="AF1100" s="6">
        <f t="shared" si="36"/>
        <v>88417.08</v>
      </c>
      <c r="AG1100" s="98"/>
    </row>
    <row r="1101" spans="1:33" ht="17.25" customHeight="1" thickTop="1" thickBot="1" x14ac:dyDescent="0.35">
      <c r="A1101" s="25"/>
      <c r="B1101" s="28" t="s">
        <v>155</v>
      </c>
      <c r="D1101" s="28" t="s">
        <v>43</v>
      </c>
      <c r="E1101" s="184"/>
      <c r="F1101" s="172"/>
      <c r="G1101" s="36"/>
      <c r="H1101" s="172"/>
      <c r="I1101" s="36">
        <v>43160</v>
      </c>
      <c r="J1101" s="167">
        <v>22302</v>
      </c>
      <c r="K1101" s="184"/>
      <c r="L1101" s="32"/>
      <c r="M1101" s="184"/>
      <c r="N1101" s="32"/>
      <c r="O1101" s="184"/>
      <c r="P1101" s="32"/>
      <c r="Q1101" s="230"/>
      <c r="R1101" s="167"/>
      <c r="S1101" s="257"/>
      <c r="T1101" s="258"/>
      <c r="U1101" s="37"/>
      <c r="V1101" s="31"/>
      <c r="W1101" s="184"/>
      <c r="X1101" s="32"/>
      <c r="Y1101" s="201"/>
      <c r="Z1101" s="31"/>
      <c r="AA1101" s="130"/>
      <c r="AB1101" s="31"/>
      <c r="AC1101" s="85">
        <f t="shared" si="35"/>
        <v>22302</v>
      </c>
      <c r="AD1101" s="42"/>
      <c r="AE1101" s="24"/>
      <c r="AF1101" s="6">
        <f t="shared" si="36"/>
        <v>22302</v>
      </c>
      <c r="AG1101" s="98"/>
    </row>
    <row r="1102" spans="1:33" ht="17.25" customHeight="1" thickTop="1" thickBot="1" x14ac:dyDescent="0.35">
      <c r="A1102" s="25"/>
      <c r="B1102" s="28" t="s">
        <v>155</v>
      </c>
      <c r="D1102" s="28" t="s">
        <v>43</v>
      </c>
      <c r="E1102" s="184"/>
      <c r="F1102" s="172"/>
      <c r="G1102" s="36"/>
      <c r="H1102" s="172"/>
      <c r="I1102" s="36">
        <v>43160</v>
      </c>
      <c r="J1102" s="167">
        <v>3530.66</v>
      </c>
      <c r="K1102" s="184"/>
      <c r="L1102" s="32"/>
      <c r="M1102" s="184"/>
      <c r="N1102" s="32"/>
      <c r="O1102" s="184"/>
      <c r="P1102" s="32"/>
      <c r="Q1102" s="230">
        <v>43312</v>
      </c>
      <c r="R1102" s="167">
        <v>16782.990000000002</v>
      </c>
      <c r="S1102" s="257"/>
      <c r="T1102" s="258"/>
      <c r="U1102" s="37"/>
      <c r="V1102" s="31"/>
      <c r="W1102" s="184"/>
      <c r="X1102" s="32"/>
      <c r="Y1102" s="201"/>
      <c r="Z1102" s="31"/>
      <c r="AA1102" s="130"/>
      <c r="AB1102" s="31"/>
      <c r="AC1102" s="85">
        <f t="shared" si="35"/>
        <v>20313.650000000001</v>
      </c>
      <c r="AD1102" s="42"/>
      <c r="AE1102" s="24"/>
      <c r="AF1102" s="6">
        <f t="shared" si="36"/>
        <v>20313.650000000001</v>
      </c>
      <c r="AG1102" s="98"/>
    </row>
    <row r="1103" spans="1:33" ht="17.25" customHeight="1" thickTop="1" thickBot="1" x14ac:dyDescent="0.35">
      <c r="A1103" s="25"/>
      <c r="B1103" s="28" t="s">
        <v>155</v>
      </c>
      <c r="D1103" s="28" t="s">
        <v>43</v>
      </c>
      <c r="E1103" s="184"/>
      <c r="F1103" s="172"/>
      <c r="G1103" s="36"/>
      <c r="H1103" s="172"/>
      <c r="I1103" s="36">
        <v>43179</v>
      </c>
      <c r="J1103" s="167">
        <v>12104.7</v>
      </c>
      <c r="K1103" s="184"/>
      <c r="L1103" s="32"/>
      <c r="M1103" s="184"/>
      <c r="N1103" s="32"/>
      <c r="O1103" s="184"/>
      <c r="P1103" s="32"/>
      <c r="Q1103" s="230"/>
      <c r="R1103" s="222"/>
      <c r="S1103" s="257"/>
      <c r="T1103" s="258"/>
      <c r="U1103" s="37"/>
      <c r="V1103" s="31"/>
      <c r="W1103" s="184"/>
      <c r="X1103" s="32"/>
      <c r="Y1103" s="201"/>
      <c r="Z1103" s="31"/>
      <c r="AA1103" s="130"/>
      <c r="AB1103" s="31"/>
      <c r="AC1103" s="85">
        <f t="shared" si="35"/>
        <v>12104.7</v>
      </c>
      <c r="AD1103" s="42"/>
      <c r="AE1103" s="24"/>
      <c r="AF1103" s="6">
        <f t="shared" si="36"/>
        <v>12104.7</v>
      </c>
      <c r="AG1103" s="98"/>
    </row>
    <row r="1104" spans="1:33" ht="17.25" customHeight="1" thickTop="1" thickBot="1" x14ac:dyDescent="0.35">
      <c r="A1104" s="25"/>
      <c r="B1104" s="28" t="s">
        <v>155</v>
      </c>
      <c r="D1104" s="28" t="s">
        <v>43</v>
      </c>
      <c r="E1104" s="184"/>
      <c r="F1104" s="172"/>
      <c r="G1104" s="36"/>
      <c r="H1104" s="172"/>
      <c r="I1104" s="36">
        <v>43179</v>
      </c>
      <c r="J1104" s="167">
        <v>32070.959999999999</v>
      </c>
      <c r="K1104" s="184"/>
      <c r="L1104" s="32"/>
      <c r="M1104" s="184"/>
      <c r="N1104" s="32"/>
      <c r="O1104" s="184"/>
      <c r="P1104" s="32"/>
      <c r="Q1104" s="230"/>
      <c r="R1104" s="222"/>
      <c r="S1104" s="257"/>
      <c r="T1104" s="258"/>
      <c r="U1104" s="37"/>
      <c r="V1104" s="31"/>
      <c r="W1104" s="184"/>
      <c r="X1104" s="32"/>
      <c r="Y1104" s="201"/>
      <c r="Z1104" s="31"/>
      <c r="AA1104" s="130"/>
      <c r="AB1104" s="31"/>
      <c r="AC1104" s="85">
        <f t="shared" si="35"/>
        <v>32070.959999999999</v>
      </c>
      <c r="AD1104" s="42"/>
      <c r="AE1104" s="24"/>
      <c r="AF1104" s="6">
        <f t="shared" si="36"/>
        <v>32070.959999999999</v>
      </c>
      <c r="AG1104" s="98"/>
    </row>
    <row r="1105" spans="1:33" ht="17.25" customHeight="1" thickTop="1" thickBot="1" x14ac:dyDescent="0.35">
      <c r="A1105" s="25"/>
      <c r="B1105" s="28" t="s">
        <v>155</v>
      </c>
      <c r="D1105" s="28" t="s">
        <v>43</v>
      </c>
      <c r="E1105" s="184"/>
      <c r="F1105" s="172"/>
      <c r="G1105" s="36"/>
      <c r="H1105" s="172"/>
      <c r="I1105" s="36">
        <v>43185</v>
      </c>
      <c r="J1105" s="167">
        <v>4270.42</v>
      </c>
      <c r="K1105" s="184"/>
      <c r="L1105" s="32"/>
      <c r="M1105" s="184"/>
      <c r="N1105" s="32"/>
      <c r="O1105" s="184"/>
      <c r="P1105" s="32"/>
      <c r="Q1105" s="230"/>
      <c r="R1105" s="222"/>
      <c r="S1105" s="257"/>
      <c r="T1105" s="258"/>
      <c r="U1105" s="37"/>
      <c r="V1105" s="31"/>
      <c r="W1105" s="184"/>
      <c r="X1105" s="32"/>
      <c r="Y1105" s="201"/>
      <c r="Z1105" s="31"/>
      <c r="AA1105" s="130"/>
      <c r="AB1105" s="31"/>
      <c r="AC1105" s="85">
        <f t="shared" si="35"/>
        <v>4270.42</v>
      </c>
      <c r="AD1105" s="42"/>
      <c r="AE1105" s="24"/>
      <c r="AF1105" s="6">
        <f t="shared" si="36"/>
        <v>4270.42</v>
      </c>
      <c r="AG1105" s="98"/>
    </row>
    <row r="1106" spans="1:33" ht="17.25" customHeight="1" thickTop="1" thickBot="1" x14ac:dyDescent="0.35">
      <c r="A1106" s="25"/>
      <c r="B1106" s="28" t="s">
        <v>155</v>
      </c>
      <c r="D1106" s="28" t="s">
        <v>43</v>
      </c>
      <c r="E1106" s="36"/>
      <c r="F1106" s="172"/>
      <c r="G1106" s="36">
        <v>43157</v>
      </c>
      <c r="H1106" s="167">
        <v>15840</v>
      </c>
      <c r="I1106" s="184"/>
      <c r="J1106" s="32"/>
      <c r="K1106" s="184"/>
      <c r="L1106" s="32"/>
      <c r="M1106" s="184">
        <v>43238</v>
      </c>
      <c r="N1106" s="167">
        <v>37279.440000000002</v>
      </c>
      <c r="O1106" s="36">
        <v>43255</v>
      </c>
      <c r="P1106" s="167">
        <v>59858.46</v>
      </c>
      <c r="Q1106" s="230"/>
      <c r="R1106" s="222"/>
      <c r="S1106" s="257"/>
      <c r="T1106" s="258"/>
      <c r="U1106" s="37"/>
      <c r="V1106" s="31"/>
      <c r="W1106" s="184"/>
      <c r="X1106" s="32"/>
      <c r="Y1106" s="201"/>
      <c r="Z1106" s="31"/>
      <c r="AA1106" s="130"/>
      <c r="AB1106" s="31"/>
      <c r="AC1106" s="85">
        <f t="shared" si="35"/>
        <v>112977.9</v>
      </c>
      <c r="AD1106" s="42"/>
      <c r="AE1106" s="24"/>
      <c r="AF1106" s="6">
        <f t="shared" si="36"/>
        <v>112977.9</v>
      </c>
      <c r="AG1106" s="98"/>
    </row>
    <row r="1107" spans="1:33" ht="17.25" customHeight="1" thickTop="1" thickBot="1" x14ac:dyDescent="0.35">
      <c r="A1107" s="25"/>
      <c r="B1107" s="28" t="s">
        <v>155</v>
      </c>
      <c r="D1107" s="28" t="s">
        <v>43</v>
      </c>
      <c r="E1107" s="36"/>
      <c r="F1107" s="172"/>
      <c r="G1107" s="36">
        <v>43157</v>
      </c>
      <c r="H1107" s="167">
        <v>7540</v>
      </c>
      <c r="I1107" s="184"/>
      <c r="J1107" s="32"/>
      <c r="K1107" s="184"/>
      <c r="L1107" s="32"/>
      <c r="M1107" s="184"/>
      <c r="N1107" s="32"/>
      <c r="O1107" s="36"/>
      <c r="P1107" s="32"/>
      <c r="Q1107" s="230"/>
      <c r="R1107" s="222"/>
      <c r="S1107" s="257"/>
      <c r="T1107" s="258"/>
      <c r="U1107" s="37"/>
      <c r="V1107" s="31"/>
      <c r="W1107" s="184"/>
      <c r="X1107" s="32"/>
      <c r="Y1107" s="201"/>
      <c r="Z1107" s="31"/>
      <c r="AA1107" s="130"/>
      <c r="AB1107" s="31"/>
      <c r="AC1107" s="85">
        <f t="shared" si="35"/>
        <v>7540</v>
      </c>
      <c r="AD1107" s="42"/>
      <c r="AE1107" s="24"/>
      <c r="AF1107" s="6">
        <f t="shared" si="36"/>
        <v>7540</v>
      </c>
      <c r="AG1107" s="98"/>
    </row>
    <row r="1108" spans="1:33" ht="17.25" customHeight="1" thickTop="1" thickBot="1" x14ac:dyDescent="0.35">
      <c r="A1108" s="25"/>
      <c r="B1108" s="28" t="s">
        <v>155</v>
      </c>
      <c r="D1108" s="28" t="s">
        <v>43</v>
      </c>
      <c r="E1108" s="36"/>
      <c r="F1108" s="172"/>
      <c r="G1108" s="36">
        <v>43140</v>
      </c>
      <c r="H1108" s="167">
        <v>5181.6000000000004</v>
      </c>
      <c r="I1108" s="36">
        <v>43160</v>
      </c>
      <c r="J1108" s="167">
        <v>11088</v>
      </c>
      <c r="K1108" s="184"/>
      <c r="L1108" s="32"/>
      <c r="M1108" s="184">
        <v>43231</v>
      </c>
      <c r="N1108" s="167">
        <v>2260.8000000000002</v>
      </c>
      <c r="O1108" s="36">
        <v>43260</v>
      </c>
      <c r="P1108" s="167">
        <v>1295.4000000000001</v>
      </c>
      <c r="Q1108" s="230"/>
      <c r="R1108" s="222"/>
      <c r="S1108" s="257"/>
      <c r="T1108" s="258"/>
      <c r="U1108" s="184"/>
      <c r="V1108" s="32"/>
      <c r="W1108" s="36"/>
      <c r="X1108" s="223"/>
      <c r="Y1108" s="201"/>
      <c r="Z1108" s="31"/>
      <c r="AA1108" s="37"/>
      <c r="AB1108" s="31"/>
      <c r="AC1108" s="85">
        <f t="shared" si="35"/>
        <v>19825.800000000003</v>
      </c>
      <c r="AD1108" s="42"/>
      <c r="AE1108" s="24"/>
      <c r="AF1108" s="6">
        <f t="shared" si="36"/>
        <v>19825.800000000003</v>
      </c>
      <c r="AG1108" s="98"/>
    </row>
    <row r="1109" spans="1:33" ht="17.25" customHeight="1" thickTop="1" thickBot="1" x14ac:dyDescent="0.35">
      <c r="A1109" s="25"/>
      <c r="B1109" s="28" t="s">
        <v>155</v>
      </c>
      <c r="D1109" s="28" t="s">
        <v>43</v>
      </c>
      <c r="E1109" s="36"/>
      <c r="F1109" s="172"/>
      <c r="G1109" s="36"/>
      <c r="H1109" s="172"/>
      <c r="I1109" s="36">
        <v>43160</v>
      </c>
      <c r="J1109" s="167">
        <v>5181.6000000000004</v>
      </c>
      <c r="K1109" s="184"/>
      <c r="L1109" s="32"/>
      <c r="M1109" s="184">
        <v>43231</v>
      </c>
      <c r="N1109" s="167">
        <v>61352.25</v>
      </c>
      <c r="O1109" s="36">
        <v>43269</v>
      </c>
      <c r="P1109" s="167">
        <v>14677.68</v>
      </c>
      <c r="Q1109" s="230"/>
      <c r="R1109" s="222"/>
      <c r="S1109" s="257"/>
      <c r="T1109" s="258"/>
      <c r="U1109" s="184"/>
      <c r="V1109" s="114"/>
      <c r="W1109" s="36"/>
      <c r="X1109" s="130"/>
      <c r="Y1109" s="201"/>
      <c r="Z1109" s="31"/>
      <c r="AA1109" s="37"/>
      <c r="AB1109" s="31"/>
      <c r="AC1109" s="85">
        <f t="shared" si="35"/>
        <v>81211.53</v>
      </c>
      <c r="AD1109" s="42"/>
      <c r="AE1109" s="24"/>
      <c r="AF1109" s="6">
        <f t="shared" si="36"/>
        <v>81211.53</v>
      </c>
      <c r="AG1109" s="98"/>
    </row>
    <row r="1110" spans="1:33" ht="17.25" customHeight="1" thickTop="1" thickBot="1" x14ac:dyDescent="0.35">
      <c r="A1110" s="25"/>
      <c r="B1110" s="28" t="s">
        <v>155</v>
      </c>
      <c r="D1110" s="28" t="s">
        <v>43</v>
      </c>
      <c r="E1110" s="36"/>
      <c r="F1110" s="172"/>
      <c r="G1110" s="36">
        <v>43136</v>
      </c>
      <c r="H1110" s="167">
        <v>13741.2</v>
      </c>
      <c r="I1110" s="184"/>
      <c r="J1110" s="32"/>
      <c r="K1110" s="184"/>
      <c r="L1110" s="32"/>
      <c r="M1110" s="184"/>
      <c r="N1110" s="32"/>
      <c r="O1110" s="184"/>
      <c r="P1110" s="32"/>
      <c r="Q1110" s="230"/>
      <c r="R1110" s="222"/>
      <c r="S1110" s="257"/>
      <c r="T1110" s="258"/>
      <c r="U1110" s="37"/>
      <c r="V1110" s="31"/>
      <c r="W1110" s="184"/>
      <c r="X1110" s="32"/>
      <c r="Y1110" s="201"/>
      <c r="Z1110" s="31"/>
      <c r="AA1110" s="130"/>
      <c r="AB1110" s="31"/>
      <c r="AC1110" s="85">
        <f t="shared" si="35"/>
        <v>13741.2</v>
      </c>
      <c r="AD1110" s="42"/>
      <c r="AE1110" s="24"/>
      <c r="AF1110" s="6">
        <f t="shared" si="36"/>
        <v>13741.2</v>
      </c>
      <c r="AG1110" s="98"/>
    </row>
    <row r="1111" spans="1:33" ht="17.25" customHeight="1" thickTop="1" thickBot="1" x14ac:dyDescent="0.35">
      <c r="A1111" s="25"/>
      <c r="B1111" s="28" t="s">
        <v>155</v>
      </c>
      <c r="D1111" s="28" t="s">
        <v>43</v>
      </c>
      <c r="E1111" s="36"/>
      <c r="F1111" s="172"/>
      <c r="G1111" s="36">
        <v>43137</v>
      </c>
      <c r="H1111" s="167">
        <v>11424</v>
      </c>
      <c r="I1111" s="184"/>
      <c r="J1111" s="32"/>
      <c r="K1111" s="184"/>
      <c r="L1111" s="32"/>
      <c r="M1111" s="184"/>
      <c r="N1111" s="32"/>
      <c r="O1111" s="184"/>
      <c r="P1111" s="32"/>
      <c r="Q1111" s="230"/>
      <c r="R1111" s="222"/>
      <c r="S1111" s="257"/>
      <c r="T1111" s="258"/>
      <c r="U1111" s="37"/>
      <c r="V1111" s="31"/>
      <c r="W1111" s="184"/>
      <c r="X1111" s="32"/>
      <c r="Y1111" s="201"/>
      <c r="Z1111" s="31"/>
      <c r="AA1111" s="130"/>
      <c r="AB1111" s="31"/>
      <c r="AC1111" s="85">
        <f t="shared" si="35"/>
        <v>11424</v>
      </c>
      <c r="AD1111" s="42"/>
      <c r="AE1111" s="24"/>
      <c r="AF1111" s="6">
        <f t="shared" si="36"/>
        <v>11424</v>
      </c>
      <c r="AG1111" s="98"/>
    </row>
    <row r="1112" spans="1:33" ht="17.25" customHeight="1" thickTop="1" thickBot="1" x14ac:dyDescent="0.35">
      <c r="A1112" s="25"/>
      <c r="B1112" s="28" t="s">
        <v>155</v>
      </c>
      <c r="D1112" s="28" t="s">
        <v>43</v>
      </c>
      <c r="E1112" s="36"/>
      <c r="F1112" s="172"/>
      <c r="G1112" s="36">
        <v>43138</v>
      </c>
      <c r="H1112" s="167">
        <v>29013.599999999999</v>
      </c>
      <c r="I1112" s="184"/>
      <c r="J1112" s="32"/>
      <c r="K1112" s="184"/>
      <c r="L1112" s="32"/>
      <c r="M1112" s="184"/>
      <c r="N1112" s="32"/>
      <c r="O1112" s="184"/>
      <c r="P1112" s="32"/>
      <c r="Q1112" s="230"/>
      <c r="R1112" s="222"/>
      <c r="S1112" s="257"/>
      <c r="T1112" s="258"/>
      <c r="U1112" s="37"/>
      <c r="V1112" s="31"/>
      <c r="W1112" s="184"/>
      <c r="X1112" s="32"/>
      <c r="Y1112" s="201"/>
      <c r="Z1112" s="31"/>
      <c r="AA1112" s="130"/>
      <c r="AB1112" s="31"/>
      <c r="AC1112" s="85">
        <f t="shared" si="35"/>
        <v>29013.599999999999</v>
      </c>
      <c r="AD1112" s="42"/>
      <c r="AE1112" s="24"/>
      <c r="AF1112" s="6">
        <f t="shared" si="36"/>
        <v>29013.599999999999</v>
      </c>
      <c r="AG1112" s="98"/>
    </row>
    <row r="1113" spans="1:33" ht="17.25" customHeight="1" thickTop="1" thickBot="1" x14ac:dyDescent="0.35">
      <c r="A1113" s="25"/>
      <c r="B1113" s="28" t="s">
        <v>155</v>
      </c>
      <c r="D1113" s="28" t="s">
        <v>43</v>
      </c>
      <c r="E1113" s="36"/>
      <c r="F1113" s="172"/>
      <c r="G1113" s="36">
        <v>43144</v>
      </c>
      <c r="H1113" s="167">
        <v>23172</v>
      </c>
      <c r="I1113" s="184"/>
      <c r="J1113" s="110"/>
      <c r="K1113" s="184"/>
      <c r="L1113" s="32"/>
      <c r="M1113" s="184"/>
      <c r="N1113" s="32"/>
      <c r="O1113" s="184"/>
      <c r="P1113" s="32"/>
      <c r="Q1113" s="230"/>
      <c r="R1113" s="222"/>
      <c r="S1113" s="257"/>
      <c r="T1113" s="258"/>
      <c r="U1113" s="37"/>
      <c r="V1113" s="31"/>
      <c r="W1113" s="184"/>
      <c r="X1113" s="114"/>
      <c r="Y1113" s="201"/>
      <c r="Z1113" s="31"/>
      <c r="AA1113" s="130"/>
      <c r="AB1113" s="31"/>
      <c r="AC1113" s="85">
        <f t="shared" si="35"/>
        <v>23172</v>
      </c>
      <c r="AD1113" s="42"/>
      <c r="AE1113" s="24"/>
      <c r="AF1113" s="6">
        <f t="shared" si="36"/>
        <v>23172</v>
      </c>
      <c r="AG1113" s="98"/>
    </row>
    <row r="1114" spans="1:33" ht="17.25" customHeight="1" thickTop="1" thickBot="1" x14ac:dyDescent="0.35">
      <c r="A1114" s="25"/>
      <c r="B1114" s="28" t="s">
        <v>155</v>
      </c>
      <c r="D1114" s="28" t="s">
        <v>43</v>
      </c>
      <c r="E1114" s="36"/>
      <c r="F1114" s="172"/>
      <c r="G1114" s="36">
        <v>43151</v>
      </c>
      <c r="H1114" s="167">
        <v>4302.3599999999997</v>
      </c>
      <c r="I1114" s="36">
        <v>43185</v>
      </c>
      <c r="J1114" s="32">
        <v>19035</v>
      </c>
      <c r="K1114" s="115"/>
      <c r="L1114" s="110"/>
      <c r="M1114" s="184">
        <v>43231</v>
      </c>
      <c r="N1114" s="167">
        <v>78678.92</v>
      </c>
      <c r="O1114" s="36">
        <v>43269</v>
      </c>
      <c r="P1114" s="167">
        <v>10438.32</v>
      </c>
      <c r="Q1114" s="230"/>
      <c r="R1114" s="222"/>
      <c r="S1114" s="257"/>
      <c r="T1114" s="258"/>
      <c r="U1114" s="109"/>
      <c r="V1114" s="223"/>
      <c r="W1114" s="36"/>
      <c r="X1114" s="223"/>
      <c r="Y1114" s="201"/>
      <c r="Z1114" s="223"/>
      <c r="AA1114" s="223"/>
      <c r="AB1114" s="229"/>
      <c r="AC1114" s="85">
        <f t="shared" si="35"/>
        <v>112454.6</v>
      </c>
      <c r="AD1114" s="42"/>
      <c r="AE1114" s="24"/>
      <c r="AF1114" s="6">
        <f t="shared" si="36"/>
        <v>112454.6</v>
      </c>
      <c r="AG1114" s="98"/>
    </row>
    <row r="1115" spans="1:33" ht="17.25" customHeight="1" thickTop="1" thickBot="1" x14ac:dyDescent="0.35">
      <c r="A1115" s="25"/>
      <c r="B1115" s="28" t="s">
        <v>155</v>
      </c>
      <c r="D1115" s="28" t="s">
        <v>43</v>
      </c>
      <c r="E1115" s="36"/>
      <c r="F1115" s="172"/>
      <c r="G1115" s="36">
        <v>43151</v>
      </c>
      <c r="H1115" s="167">
        <v>95602.68</v>
      </c>
      <c r="I1115" s="36">
        <v>43187</v>
      </c>
      <c r="J1115" s="32">
        <v>54108.06</v>
      </c>
      <c r="K1115" s="115"/>
      <c r="L1115" s="110"/>
      <c r="M1115" s="184"/>
      <c r="N1115" s="51"/>
      <c r="O1115" s="36"/>
      <c r="P1115" s="32"/>
      <c r="Q1115" s="230"/>
      <c r="R1115" s="222"/>
      <c r="S1115" s="257"/>
      <c r="T1115" s="258"/>
      <c r="U1115" s="109"/>
      <c r="V1115" s="223"/>
      <c r="W1115" s="36"/>
      <c r="X1115" s="223"/>
      <c r="Y1115" s="201"/>
      <c r="Z1115" s="223"/>
      <c r="AA1115" s="223"/>
      <c r="AB1115" s="229"/>
      <c r="AC1115" s="85">
        <f t="shared" si="35"/>
        <v>149710.74</v>
      </c>
      <c r="AD1115" s="42"/>
      <c r="AE1115" s="24"/>
      <c r="AF1115" s="6">
        <f t="shared" si="36"/>
        <v>149710.74</v>
      </c>
      <c r="AG1115" s="98"/>
    </row>
    <row r="1116" spans="1:33" ht="17.25" customHeight="1" thickTop="1" thickBot="1" x14ac:dyDescent="0.35">
      <c r="A1116" s="25"/>
      <c r="B1116" s="28" t="s">
        <v>155</v>
      </c>
      <c r="D1116" s="28" t="s">
        <v>43</v>
      </c>
      <c r="E1116" s="36"/>
      <c r="F1116" s="172"/>
      <c r="G1116" s="36"/>
      <c r="H1116" s="23"/>
      <c r="I1116" s="36"/>
      <c r="J1116" s="32"/>
      <c r="K1116" s="36">
        <v>43202</v>
      </c>
      <c r="L1116" s="167">
        <v>2260.8000000000002</v>
      </c>
      <c r="M1116" s="184"/>
      <c r="N1116" s="32"/>
      <c r="O1116" s="36">
        <v>43270</v>
      </c>
      <c r="P1116" s="167">
        <v>46748.160000000003</v>
      </c>
      <c r="Q1116" s="230"/>
      <c r="R1116" s="222"/>
      <c r="S1116" s="257"/>
      <c r="T1116" s="258"/>
      <c r="U1116" s="109"/>
      <c r="V1116" s="223"/>
      <c r="W1116" s="36"/>
      <c r="X1116" s="223"/>
      <c r="Y1116" s="201"/>
      <c r="Z1116" s="223"/>
      <c r="AA1116" s="223"/>
      <c r="AB1116" s="229"/>
      <c r="AC1116" s="85">
        <f t="shared" si="35"/>
        <v>49008.960000000006</v>
      </c>
      <c r="AD1116" s="42"/>
      <c r="AE1116" s="24"/>
      <c r="AF1116" s="6">
        <f t="shared" si="36"/>
        <v>49008.960000000006</v>
      </c>
      <c r="AG1116" s="98"/>
    </row>
    <row r="1117" spans="1:33" ht="17.25" customHeight="1" thickTop="1" thickBot="1" x14ac:dyDescent="0.35">
      <c r="A1117" s="25"/>
      <c r="B1117" s="28" t="s">
        <v>155</v>
      </c>
      <c r="D1117" s="28" t="s">
        <v>43</v>
      </c>
      <c r="E1117" s="36"/>
      <c r="F1117" s="172"/>
      <c r="G1117" s="36"/>
      <c r="H1117" s="23"/>
      <c r="I1117" s="36"/>
      <c r="J1117" s="32"/>
      <c r="K1117" s="36">
        <v>43202</v>
      </c>
      <c r="L1117" s="167">
        <v>10798.92</v>
      </c>
      <c r="M1117" s="184"/>
      <c r="N1117" s="32"/>
      <c r="O1117" s="36">
        <v>43270</v>
      </c>
      <c r="P1117" s="167">
        <v>13845.6</v>
      </c>
      <c r="Q1117" s="230"/>
      <c r="R1117" s="222"/>
      <c r="S1117" s="257"/>
      <c r="T1117" s="258"/>
      <c r="U1117" s="109"/>
      <c r="V1117" s="223"/>
      <c r="W1117" s="36"/>
      <c r="X1117" s="223"/>
      <c r="Y1117" s="201"/>
      <c r="Z1117" s="223"/>
      <c r="AA1117" s="223"/>
      <c r="AB1117" s="229"/>
      <c r="AC1117" s="85">
        <f t="shared" si="35"/>
        <v>24644.52</v>
      </c>
      <c r="AD1117" s="42"/>
      <c r="AE1117" s="24"/>
      <c r="AF1117" s="6">
        <f t="shared" si="36"/>
        <v>24644.52</v>
      </c>
      <c r="AG1117" s="98"/>
    </row>
    <row r="1118" spans="1:33" ht="17.25" customHeight="1" thickTop="1" thickBot="1" x14ac:dyDescent="0.35">
      <c r="A1118" s="25"/>
      <c r="B1118" s="28" t="s">
        <v>155</v>
      </c>
      <c r="D1118" s="28" t="s">
        <v>43</v>
      </c>
      <c r="E1118" s="36"/>
      <c r="F1118" s="172"/>
      <c r="G1118" s="36"/>
      <c r="H1118" s="23"/>
      <c r="I1118" s="36"/>
      <c r="J1118" s="32"/>
      <c r="K1118" s="36">
        <v>43202</v>
      </c>
      <c r="L1118" s="167">
        <v>23782.38</v>
      </c>
      <c r="M1118" s="184">
        <v>43243</v>
      </c>
      <c r="N1118" s="167">
        <v>31772.25</v>
      </c>
      <c r="O1118" s="184">
        <v>43270</v>
      </c>
      <c r="P1118" s="167">
        <v>141150.9</v>
      </c>
      <c r="Q1118" s="230"/>
      <c r="R1118" s="222"/>
      <c r="S1118" s="257"/>
      <c r="T1118" s="258"/>
      <c r="U1118" s="109"/>
      <c r="V1118" s="223"/>
      <c r="W1118" s="36"/>
      <c r="X1118" s="223"/>
      <c r="Y1118" s="201"/>
      <c r="Z1118" s="223"/>
      <c r="AA1118" s="223"/>
      <c r="AB1118" s="229"/>
      <c r="AC1118" s="85">
        <f t="shared" si="35"/>
        <v>196705.53</v>
      </c>
      <c r="AD1118" s="42"/>
      <c r="AE1118" s="24"/>
      <c r="AF1118" s="6">
        <f t="shared" si="36"/>
        <v>196705.53</v>
      </c>
      <c r="AG1118" s="98"/>
    </row>
    <row r="1119" spans="1:33" ht="17.25" customHeight="1" thickTop="1" thickBot="1" x14ac:dyDescent="0.35">
      <c r="A1119" s="25"/>
      <c r="B1119" s="28" t="s">
        <v>155</v>
      </c>
      <c r="D1119" s="28" t="s">
        <v>43</v>
      </c>
      <c r="E1119" s="36"/>
      <c r="F1119" s="172"/>
      <c r="G1119" s="36"/>
      <c r="H1119" s="23"/>
      <c r="I1119" s="36"/>
      <c r="J1119" s="32"/>
      <c r="K1119" s="36">
        <v>43213</v>
      </c>
      <c r="L1119" s="167">
        <v>35023.919999999998</v>
      </c>
      <c r="M1119" s="184">
        <v>43243</v>
      </c>
      <c r="N1119" s="167">
        <v>37129.800000000003</v>
      </c>
      <c r="O1119" s="184">
        <v>43270</v>
      </c>
      <c r="P1119" s="167">
        <v>3454.4</v>
      </c>
      <c r="Q1119" s="230"/>
      <c r="R1119" s="222"/>
      <c r="S1119" s="257"/>
      <c r="T1119" s="258"/>
      <c r="U1119" s="109"/>
      <c r="V1119" s="223"/>
      <c r="W1119" s="36"/>
      <c r="X1119" s="223"/>
      <c r="Y1119" s="201"/>
      <c r="Z1119" s="223"/>
      <c r="AA1119" s="223"/>
      <c r="AB1119" s="229"/>
      <c r="AC1119" s="85">
        <f t="shared" si="35"/>
        <v>75608.12</v>
      </c>
      <c r="AD1119" s="42"/>
      <c r="AE1119" s="24"/>
      <c r="AF1119" s="6">
        <f t="shared" si="36"/>
        <v>75608.12</v>
      </c>
      <c r="AG1119" s="98"/>
    </row>
    <row r="1120" spans="1:33" ht="17.25" customHeight="1" thickTop="1" thickBot="1" x14ac:dyDescent="0.35">
      <c r="A1120" s="25"/>
      <c r="B1120" s="28" t="s">
        <v>155</v>
      </c>
      <c r="D1120" s="28" t="s">
        <v>43</v>
      </c>
      <c r="E1120" s="36"/>
      <c r="F1120" s="172"/>
      <c r="G1120" s="36"/>
      <c r="H1120" s="23"/>
      <c r="I1120" s="36"/>
      <c r="J1120" s="32"/>
      <c r="K1120" s="36">
        <v>43213</v>
      </c>
      <c r="L1120" s="167">
        <v>2115</v>
      </c>
      <c r="M1120" s="184">
        <v>43243</v>
      </c>
      <c r="N1120" s="167">
        <v>1295.4000000000001</v>
      </c>
      <c r="O1120" s="184">
        <v>43270</v>
      </c>
      <c r="P1120" s="167">
        <v>31772.25</v>
      </c>
      <c r="Q1120" s="230"/>
      <c r="R1120" s="222"/>
      <c r="S1120" s="257"/>
      <c r="T1120" s="258"/>
      <c r="U1120" s="109"/>
      <c r="V1120" s="223"/>
      <c r="W1120" s="36"/>
      <c r="X1120" s="223"/>
      <c r="Y1120" s="201"/>
      <c r="Z1120" s="223"/>
      <c r="AA1120" s="223"/>
      <c r="AB1120" s="229"/>
      <c r="AC1120" s="85">
        <f t="shared" si="35"/>
        <v>35182.65</v>
      </c>
      <c r="AD1120" s="42"/>
      <c r="AE1120" s="24"/>
      <c r="AF1120" s="6">
        <f t="shared" si="36"/>
        <v>35182.65</v>
      </c>
      <c r="AG1120" s="98"/>
    </row>
    <row r="1121" spans="1:33" ht="17.25" customHeight="1" thickTop="1" thickBot="1" x14ac:dyDescent="0.35">
      <c r="A1121" s="25"/>
      <c r="B1121" s="28" t="s">
        <v>155</v>
      </c>
      <c r="D1121" s="28" t="s">
        <v>43</v>
      </c>
      <c r="E1121" s="36"/>
      <c r="F1121" s="172"/>
      <c r="G1121" s="36"/>
      <c r="H1121" s="23"/>
      <c r="I1121" s="36"/>
      <c r="J1121" s="32"/>
      <c r="K1121" s="115"/>
      <c r="L1121" s="234"/>
      <c r="M1121" s="184">
        <v>43224</v>
      </c>
      <c r="N1121" s="167">
        <v>5940</v>
      </c>
      <c r="O1121" s="184"/>
      <c r="P1121" s="113"/>
      <c r="Q1121" s="230"/>
      <c r="R1121" s="222"/>
      <c r="S1121" s="257"/>
      <c r="T1121" s="258"/>
      <c r="U1121" s="109"/>
      <c r="V1121" s="223"/>
      <c r="W1121" s="36"/>
      <c r="X1121" s="223"/>
      <c r="Y1121" s="201"/>
      <c r="Z1121" s="223"/>
      <c r="AA1121" s="223"/>
      <c r="AB1121" s="229"/>
      <c r="AC1121" s="85">
        <f t="shared" si="35"/>
        <v>5940</v>
      </c>
      <c r="AD1121" s="42"/>
      <c r="AE1121" s="24"/>
      <c r="AF1121" s="6">
        <f t="shared" si="36"/>
        <v>5940</v>
      </c>
      <c r="AG1121" s="98"/>
    </row>
    <row r="1122" spans="1:33" ht="17.25" customHeight="1" thickTop="1" thickBot="1" x14ac:dyDescent="0.35">
      <c r="A1122" s="25"/>
      <c r="B1122" s="28" t="s">
        <v>155</v>
      </c>
      <c r="D1122" s="28" t="s">
        <v>43</v>
      </c>
      <c r="E1122" s="36"/>
      <c r="F1122" s="172"/>
      <c r="G1122" s="36"/>
      <c r="H1122" s="23"/>
      <c r="I1122" s="36"/>
      <c r="J1122" s="32"/>
      <c r="K1122" s="115"/>
      <c r="L1122" s="234"/>
      <c r="M1122" s="184">
        <v>43224</v>
      </c>
      <c r="N1122" s="167">
        <v>19081.2</v>
      </c>
      <c r="O1122" s="184">
        <v>43276</v>
      </c>
      <c r="P1122" s="167">
        <v>2260.8000000000002</v>
      </c>
      <c r="Q1122" s="230"/>
      <c r="R1122" s="222"/>
      <c r="S1122" s="257"/>
      <c r="T1122" s="258"/>
      <c r="U1122" s="109"/>
      <c r="V1122" s="223"/>
      <c r="W1122" s="36"/>
      <c r="X1122" s="223"/>
      <c r="Y1122" s="201"/>
      <c r="Z1122" s="223"/>
      <c r="AA1122" s="223"/>
      <c r="AB1122" s="229"/>
      <c r="AC1122" s="85">
        <f t="shared" si="35"/>
        <v>21342</v>
      </c>
      <c r="AD1122" s="42"/>
      <c r="AE1122" s="24"/>
      <c r="AF1122" s="6">
        <f t="shared" si="36"/>
        <v>21342</v>
      </c>
      <c r="AG1122" s="98"/>
    </row>
    <row r="1123" spans="1:33" ht="17.25" customHeight="1" thickTop="1" thickBot="1" x14ac:dyDescent="0.35">
      <c r="A1123" s="25"/>
      <c r="B1123" s="28" t="s">
        <v>155</v>
      </c>
      <c r="D1123" s="28" t="s">
        <v>43</v>
      </c>
      <c r="E1123" s="36"/>
      <c r="F1123" s="172"/>
      <c r="G1123" s="36"/>
      <c r="H1123" s="23"/>
      <c r="I1123" s="36"/>
      <c r="J1123" s="32"/>
      <c r="K1123" s="115"/>
      <c r="L1123" s="234"/>
      <c r="M1123" s="184">
        <v>43224</v>
      </c>
      <c r="N1123" s="167">
        <v>17036.25</v>
      </c>
      <c r="O1123" s="184"/>
      <c r="P1123" s="32"/>
      <c r="Q1123" s="230"/>
      <c r="R1123" s="222"/>
      <c r="S1123" s="257"/>
      <c r="T1123" s="258"/>
      <c r="U1123" s="109"/>
      <c r="V1123" s="223"/>
      <c r="W1123" s="36"/>
      <c r="X1123" s="223"/>
      <c r="Y1123" s="201"/>
      <c r="Z1123" s="223"/>
      <c r="AA1123" s="223"/>
      <c r="AB1123" s="229"/>
      <c r="AC1123" s="85">
        <f t="shared" si="35"/>
        <v>17036.25</v>
      </c>
      <c r="AD1123" s="42"/>
      <c r="AE1123" s="24"/>
      <c r="AF1123" s="6">
        <f t="shared" si="36"/>
        <v>17036.25</v>
      </c>
      <c r="AG1123" s="98"/>
    </row>
    <row r="1124" spans="1:33" ht="17.25" customHeight="1" thickTop="1" thickBot="1" x14ac:dyDescent="0.35">
      <c r="A1124" s="25"/>
      <c r="B1124" s="28" t="s">
        <v>155</v>
      </c>
      <c r="D1124" s="28" t="s">
        <v>43</v>
      </c>
      <c r="E1124" s="36"/>
      <c r="F1124" s="172"/>
      <c r="G1124" s="36"/>
      <c r="H1124" s="23"/>
      <c r="I1124" s="184"/>
      <c r="J1124" s="32"/>
      <c r="K1124" s="36">
        <v>43195</v>
      </c>
      <c r="L1124" s="167">
        <v>13497.6</v>
      </c>
      <c r="M1124" s="184">
        <v>43243</v>
      </c>
      <c r="N1124" s="167">
        <v>15954</v>
      </c>
      <c r="O1124" s="184"/>
      <c r="P1124" s="113"/>
      <c r="Q1124" s="230"/>
      <c r="R1124" s="222"/>
      <c r="S1124" s="257"/>
      <c r="T1124" s="258"/>
      <c r="U1124" s="109"/>
      <c r="V1124" s="223"/>
      <c r="W1124" s="36"/>
      <c r="X1124" s="223"/>
      <c r="Y1124" s="201"/>
      <c r="Z1124" s="223"/>
      <c r="AA1124" s="223"/>
      <c r="AB1124" s="229"/>
      <c r="AC1124" s="85">
        <f t="shared" si="35"/>
        <v>29451.599999999999</v>
      </c>
      <c r="AD1124" s="42"/>
      <c r="AE1124" s="24"/>
      <c r="AF1124" s="6">
        <f t="shared" si="36"/>
        <v>29451.599999999999</v>
      </c>
      <c r="AG1124" s="98"/>
    </row>
    <row r="1125" spans="1:33" ht="17.25" customHeight="1" thickTop="1" thickBot="1" x14ac:dyDescent="0.35">
      <c r="A1125" s="25"/>
      <c r="B1125" s="28" t="s">
        <v>155</v>
      </c>
      <c r="D1125" s="28" t="s">
        <v>43</v>
      </c>
      <c r="E1125" s="36"/>
      <c r="F1125" s="172"/>
      <c r="G1125" s="36"/>
      <c r="H1125" s="23"/>
      <c r="I1125" s="184"/>
      <c r="J1125" s="32"/>
      <c r="K1125" s="36">
        <v>43199</v>
      </c>
      <c r="L1125" s="167">
        <v>56952</v>
      </c>
      <c r="M1125" s="184"/>
      <c r="N1125" s="32"/>
      <c r="O1125" s="184"/>
      <c r="P1125" s="113"/>
      <c r="Q1125" s="230"/>
      <c r="R1125" s="222"/>
      <c r="S1125" s="257"/>
      <c r="T1125" s="258"/>
      <c r="U1125" s="109"/>
      <c r="V1125" s="223"/>
      <c r="W1125" s="36"/>
      <c r="X1125" s="223"/>
      <c r="Y1125" s="201"/>
      <c r="Z1125" s="223"/>
      <c r="AA1125" s="223"/>
      <c r="AB1125" s="229"/>
      <c r="AC1125" s="85">
        <f t="shared" ref="AC1125:AC1181" si="37">F1125+H1125+J1125+L1125+N1125+P1125+R1125+T1125+V1125+X1125+Z1125+AB1125</f>
        <v>56952</v>
      </c>
      <c r="AD1125" s="42"/>
      <c r="AE1125" s="24"/>
      <c r="AF1125" s="6">
        <f t="shared" ref="AF1125:AF1181" si="38">AC1125+AD1125</f>
        <v>56952</v>
      </c>
      <c r="AG1125" s="98"/>
    </row>
    <row r="1126" spans="1:33" ht="17.25" customHeight="1" thickTop="1" thickBot="1" x14ac:dyDescent="0.35">
      <c r="A1126" s="25"/>
      <c r="B1126" s="28" t="s">
        <v>155</v>
      </c>
      <c r="D1126" s="28" t="s">
        <v>43</v>
      </c>
      <c r="E1126" s="36"/>
      <c r="F1126" s="172"/>
      <c r="G1126" s="36"/>
      <c r="H1126" s="23"/>
      <c r="I1126" s="184"/>
      <c r="J1126" s="32"/>
      <c r="K1126" s="36">
        <v>43199</v>
      </c>
      <c r="L1126" s="167">
        <v>86147.4</v>
      </c>
      <c r="M1126" s="184"/>
      <c r="N1126" s="32"/>
      <c r="O1126" s="184"/>
      <c r="P1126" s="113"/>
      <c r="Q1126" s="230"/>
      <c r="R1126" s="222"/>
      <c r="S1126" s="257"/>
      <c r="T1126" s="258"/>
      <c r="U1126" s="109"/>
      <c r="V1126" s="223"/>
      <c r="W1126" s="36"/>
      <c r="X1126" s="223"/>
      <c r="Y1126" s="201"/>
      <c r="Z1126" s="223"/>
      <c r="AA1126" s="223"/>
      <c r="AB1126" s="229"/>
      <c r="AC1126" s="85">
        <f t="shared" si="37"/>
        <v>86147.4</v>
      </c>
      <c r="AD1126" s="42"/>
      <c r="AE1126" s="24"/>
      <c r="AF1126" s="6">
        <f t="shared" si="38"/>
        <v>86147.4</v>
      </c>
      <c r="AG1126" s="98"/>
    </row>
    <row r="1127" spans="1:33" ht="17.25" customHeight="1" thickTop="1" thickBot="1" x14ac:dyDescent="0.35">
      <c r="A1127" s="25"/>
      <c r="B1127" s="28" t="s">
        <v>155</v>
      </c>
      <c r="D1127" s="28" t="s">
        <v>43</v>
      </c>
      <c r="E1127" s="36"/>
      <c r="F1127" s="172"/>
      <c r="G1127" s="36"/>
      <c r="H1127" s="23"/>
      <c r="I1127" s="184"/>
      <c r="J1127" s="32"/>
      <c r="K1127" s="36">
        <v>43199</v>
      </c>
      <c r="L1127" s="167">
        <v>36817.199999999997</v>
      </c>
      <c r="M1127" s="184"/>
      <c r="N1127" s="32"/>
      <c r="O1127" s="184"/>
      <c r="P1127" s="113"/>
      <c r="Q1127" s="230"/>
      <c r="R1127" s="222"/>
      <c r="S1127" s="257"/>
      <c r="T1127" s="258"/>
      <c r="U1127" s="109"/>
      <c r="V1127" s="223"/>
      <c r="W1127" s="36"/>
      <c r="X1127" s="223"/>
      <c r="Y1127" s="201"/>
      <c r="Z1127" s="223"/>
      <c r="AA1127" s="223"/>
      <c r="AB1127" s="229"/>
      <c r="AC1127" s="85">
        <f t="shared" si="37"/>
        <v>36817.199999999997</v>
      </c>
      <c r="AD1127" s="42"/>
      <c r="AE1127" s="24"/>
      <c r="AF1127" s="6">
        <f t="shared" si="38"/>
        <v>36817.199999999997</v>
      </c>
      <c r="AG1127" s="98"/>
    </row>
    <row r="1128" spans="1:33" ht="17.25" customHeight="1" thickTop="1" thickBot="1" x14ac:dyDescent="0.35">
      <c r="A1128" s="25"/>
      <c r="B1128" s="28" t="s">
        <v>155</v>
      </c>
      <c r="D1128" s="28" t="s">
        <v>43</v>
      </c>
      <c r="E1128" s="36"/>
      <c r="F1128" s="172"/>
      <c r="G1128" s="36"/>
      <c r="H1128" s="23"/>
      <c r="I1128" s="184"/>
      <c r="J1128" s="32"/>
      <c r="K1128" s="36">
        <v>43199</v>
      </c>
      <c r="L1128" s="167">
        <v>21430.98</v>
      </c>
      <c r="M1128" s="184"/>
      <c r="N1128" s="32"/>
      <c r="O1128" s="184"/>
      <c r="P1128" s="113"/>
      <c r="Q1128" s="230"/>
      <c r="R1128" s="222"/>
      <c r="S1128" s="257"/>
      <c r="T1128" s="258"/>
      <c r="U1128" s="109"/>
      <c r="V1128" s="223"/>
      <c r="W1128" s="36"/>
      <c r="X1128" s="223"/>
      <c r="Y1128" s="201"/>
      <c r="Z1128" s="223"/>
      <c r="AA1128" s="223"/>
      <c r="AB1128" s="229"/>
      <c r="AC1128" s="85">
        <f t="shared" si="37"/>
        <v>21430.98</v>
      </c>
      <c r="AD1128" s="42"/>
      <c r="AE1128" s="24"/>
      <c r="AF1128" s="6">
        <f t="shared" si="38"/>
        <v>21430.98</v>
      </c>
      <c r="AG1128" s="98"/>
    </row>
    <row r="1129" spans="1:33" ht="17.25" customHeight="1" thickTop="1" thickBot="1" x14ac:dyDescent="0.35">
      <c r="A1129" s="25"/>
      <c r="B1129" s="28" t="s">
        <v>155</v>
      </c>
      <c r="D1129" s="28" t="s">
        <v>43</v>
      </c>
      <c r="E1129" s="36"/>
      <c r="F1129" s="172"/>
      <c r="G1129" s="36"/>
      <c r="H1129" s="23"/>
      <c r="I1129" s="184"/>
      <c r="J1129" s="32"/>
      <c r="K1129" s="36">
        <v>43199</v>
      </c>
      <c r="L1129" s="167">
        <v>3374.4</v>
      </c>
      <c r="M1129" s="184"/>
      <c r="N1129" s="32"/>
      <c r="O1129" s="184"/>
      <c r="P1129" s="113"/>
      <c r="Q1129" s="230"/>
      <c r="R1129" s="222"/>
      <c r="S1129" s="257"/>
      <c r="T1129" s="258"/>
      <c r="U1129" s="109"/>
      <c r="V1129" s="223"/>
      <c r="W1129" s="36"/>
      <c r="X1129" s="223"/>
      <c r="Y1129" s="201"/>
      <c r="Z1129" s="223"/>
      <c r="AA1129" s="223"/>
      <c r="AB1129" s="229"/>
      <c r="AC1129" s="85">
        <f t="shared" si="37"/>
        <v>3374.4</v>
      </c>
      <c r="AD1129" s="42"/>
      <c r="AE1129" s="24"/>
      <c r="AF1129" s="6">
        <f t="shared" si="38"/>
        <v>3374.4</v>
      </c>
      <c r="AG1129" s="98"/>
    </row>
    <row r="1130" spans="1:33" ht="17.25" customHeight="1" thickTop="1" thickBot="1" x14ac:dyDescent="0.35">
      <c r="A1130" s="25"/>
      <c r="B1130" s="28" t="s">
        <v>155</v>
      </c>
      <c r="D1130" s="28" t="s">
        <v>43</v>
      </c>
      <c r="E1130" s="36"/>
      <c r="F1130" s="172"/>
      <c r="G1130" s="36"/>
      <c r="H1130" s="23"/>
      <c r="I1130" s="184"/>
      <c r="J1130" s="32"/>
      <c r="K1130" s="36">
        <v>43199</v>
      </c>
      <c r="L1130" s="167">
        <v>5647.68</v>
      </c>
      <c r="M1130" s="184"/>
      <c r="N1130" s="32"/>
      <c r="O1130" s="184"/>
      <c r="P1130" s="113"/>
      <c r="Q1130" s="230"/>
      <c r="R1130" s="222"/>
      <c r="S1130" s="257"/>
      <c r="T1130" s="258"/>
      <c r="U1130" s="109"/>
      <c r="V1130" s="223"/>
      <c r="W1130" s="36"/>
      <c r="X1130" s="223"/>
      <c r="Y1130" s="201"/>
      <c r="Z1130" s="223"/>
      <c r="AA1130" s="223"/>
      <c r="AB1130" s="229"/>
      <c r="AC1130" s="85">
        <f t="shared" si="37"/>
        <v>5647.68</v>
      </c>
      <c r="AD1130" s="42"/>
      <c r="AE1130" s="24"/>
      <c r="AF1130" s="6">
        <f t="shared" si="38"/>
        <v>5647.68</v>
      </c>
      <c r="AG1130" s="98"/>
    </row>
    <row r="1131" spans="1:33" ht="17.25" customHeight="1" thickTop="1" thickBot="1" x14ac:dyDescent="0.35">
      <c r="A1131" s="25"/>
      <c r="B1131" s="28" t="s">
        <v>155</v>
      </c>
      <c r="D1131" s="28" t="s">
        <v>43</v>
      </c>
      <c r="E1131" s="36"/>
      <c r="F1131" s="172"/>
      <c r="G1131" s="36"/>
      <c r="H1131" s="23"/>
      <c r="I1131" s="184"/>
      <c r="J1131" s="32"/>
      <c r="K1131" s="36">
        <v>43199</v>
      </c>
      <c r="L1131" s="167">
        <v>8719.5</v>
      </c>
      <c r="M1131" s="184"/>
      <c r="N1131" s="32"/>
      <c r="O1131" s="184"/>
      <c r="P1131" s="113"/>
      <c r="Q1131" s="230"/>
      <c r="R1131" s="222"/>
      <c r="S1131" s="257"/>
      <c r="T1131" s="258"/>
      <c r="U1131" s="109"/>
      <c r="V1131" s="223"/>
      <c r="W1131" s="36"/>
      <c r="X1131" s="223"/>
      <c r="Y1131" s="201"/>
      <c r="Z1131" s="223"/>
      <c r="AA1131" s="223"/>
      <c r="AB1131" s="229"/>
      <c r="AC1131" s="85">
        <f t="shared" si="37"/>
        <v>8719.5</v>
      </c>
      <c r="AD1131" s="42"/>
      <c r="AE1131" s="24"/>
      <c r="AF1131" s="6">
        <f t="shared" si="38"/>
        <v>8719.5</v>
      </c>
      <c r="AG1131" s="98"/>
    </row>
    <row r="1132" spans="1:33" ht="17.25" customHeight="1" thickTop="1" thickBot="1" x14ac:dyDescent="0.35">
      <c r="A1132" s="25"/>
      <c r="B1132" s="28" t="s">
        <v>155</v>
      </c>
      <c r="D1132" s="28" t="s">
        <v>43</v>
      </c>
      <c r="E1132" s="36"/>
      <c r="F1132" s="172"/>
      <c r="G1132" s="36"/>
      <c r="H1132" s="23"/>
      <c r="I1132" s="184"/>
      <c r="J1132" s="32"/>
      <c r="K1132" s="36">
        <v>43199</v>
      </c>
      <c r="L1132" s="167">
        <v>5647.68</v>
      </c>
      <c r="M1132" s="184"/>
      <c r="N1132" s="32"/>
      <c r="O1132" s="184"/>
      <c r="P1132" s="113"/>
      <c r="Q1132" s="230"/>
      <c r="R1132" s="222"/>
      <c r="S1132" s="257"/>
      <c r="T1132" s="258"/>
      <c r="U1132" s="109"/>
      <c r="V1132" s="223"/>
      <c r="W1132" s="36"/>
      <c r="X1132" s="223"/>
      <c r="Y1132" s="201"/>
      <c r="Z1132" s="223"/>
      <c r="AA1132" s="223"/>
      <c r="AB1132" s="229"/>
      <c r="AC1132" s="85">
        <f t="shared" si="37"/>
        <v>5647.68</v>
      </c>
      <c r="AD1132" s="42"/>
      <c r="AE1132" s="24"/>
      <c r="AF1132" s="6">
        <f t="shared" si="38"/>
        <v>5647.68</v>
      </c>
      <c r="AG1132" s="98"/>
    </row>
    <row r="1133" spans="1:33" ht="17.25" customHeight="1" thickTop="1" thickBot="1" x14ac:dyDescent="0.35">
      <c r="A1133" s="25"/>
      <c r="B1133" s="28" t="s">
        <v>155</v>
      </c>
      <c r="D1133" s="28" t="s">
        <v>43</v>
      </c>
      <c r="E1133" s="36"/>
      <c r="F1133" s="172"/>
      <c r="G1133" s="36"/>
      <c r="H1133" s="23"/>
      <c r="I1133" s="184"/>
      <c r="J1133" s="32"/>
      <c r="K1133" s="36">
        <v>43201</v>
      </c>
      <c r="L1133" s="167">
        <v>81162</v>
      </c>
      <c r="M1133" s="184"/>
      <c r="N1133" s="32"/>
      <c r="O1133" s="184"/>
      <c r="P1133" s="113"/>
      <c r="Q1133" s="230"/>
      <c r="R1133" s="222"/>
      <c r="S1133" s="257"/>
      <c r="T1133" s="258"/>
      <c r="U1133" s="109"/>
      <c r="V1133" s="223"/>
      <c r="W1133" s="36"/>
      <c r="X1133" s="223"/>
      <c r="Y1133" s="201"/>
      <c r="Z1133" s="223"/>
      <c r="AA1133" s="223"/>
      <c r="AB1133" s="229"/>
      <c r="AC1133" s="85">
        <f t="shared" si="37"/>
        <v>81162</v>
      </c>
      <c r="AD1133" s="42"/>
      <c r="AE1133" s="24"/>
      <c r="AF1133" s="6">
        <f t="shared" si="38"/>
        <v>81162</v>
      </c>
      <c r="AG1133" s="98"/>
    </row>
    <row r="1134" spans="1:33" ht="17.25" customHeight="1" thickTop="1" thickBot="1" x14ac:dyDescent="0.35">
      <c r="A1134" s="25"/>
      <c r="B1134" s="28" t="s">
        <v>155</v>
      </c>
      <c r="D1134" s="28" t="s">
        <v>43</v>
      </c>
      <c r="E1134" s="36"/>
      <c r="F1134" s="172"/>
      <c r="G1134" s="36"/>
      <c r="H1134" s="23"/>
      <c r="I1134" s="184"/>
      <c r="J1134" s="32"/>
      <c r="K1134" s="36">
        <v>43202</v>
      </c>
      <c r="L1134" s="167">
        <v>21150</v>
      </c>
      <c r="M1134" s="184"/>
      <c r="N1134" s="32"/>
      <c r="O1134" s="184"/>
      <c r="P1134" s="113"/>
      <c r="Q1134" s="230"/>
      <c r="R1134" s="222"/>
      <c r="S1134" s="257"/>
      <c r="T1134" s="258"/>
      <c r="U1134" s="109"/>
      <c r="V1134" s="223"/>
      <c r="W1134" s="36"/>
      <c r="X1134" s="223"/>
      <c r="Y1134" s="201"/>
      <c r="Z1134" s="223"/>
      <c r="AA1134" s="223"/>
      <c r="AB1134" s="229"/>
      <c r="AC1134" s="85">
        <f t="shared" si="37"/>
        <v>21150</v>
      </c>
      <c r="AD1134" s="42"/>
      <c r="AE1134" s="24"/>
      <c r="AF1134" s="6">
        <f t="shared" si="38"/>
        <v>21150</v>
      </c>
      <c r="AG1134" s="98"/>
    </row>
    <row r="1135" spans="1:33" ht="17.25" customHeight="1" thickTop="1" thickBot="1" x14ac:dyDescent="0.35">
      <c r="A1135" s="25"/>
      <c r="B1135" s="28" t="s">
        <v>155</v>
      </c>
      <c r="D1135" s="28" t="s">
        <v>43</v>
      </c>
      <c r="E1135" s="36"/>
      <c r="F1135" s="172"/>
      <c r="G1135" s="36"/>
      <c r="H1135" s="23"/>
      <c r="I1135" s="184"/>
      <c r="J1135" s="32"/>
      <c r="K1135" s="36">
        <v>43202</v>
      </c>
      <c r="L1135" s="167">
        <v>105790.32</v>
      </c>
      <c r="M1135" s="184"/>
      <c r="N1135" s="32"/>
      <c r="O1135" s="184"/>
      <c r="P1135" s="113"/>
      <c r="Q1135" s="230"/>
      <c r="R1135" s="222"/>
      <c r="S1135" s="257"/>
      <c r="T1135" s="258"/>
      <c r="U1135" s="109"/>
      <c r="V1135" s="223"/>
      <c r="W1135" s="36"/>
      <c r="X1135" s="223"/>
      <c r="Y1135" s="201"/>
      <c r="Z1135" s="223"/>
      <c r="AA1135" s="223"/>
      <c r="AB1135" s="229"/>
      <c r="AC1135" s="85">
        <f t="shared" si="37"/>
        <v>105790.32</v>
      </c>
      <c r="AD1135" s="42"/>
      <c r="AE1135" s="24"/>
      <c r="AF1135" s="6">
        <f t="shared" si="38"/>
        <v>105790.32</v>
      </c>
      <c r="AG1135" s="98"/>
    </row>
    <row r="1136" spans="1:33" ht="17.25" customHeight="1" thickTop="1" thickBot="1" x14ac:dyDescent="0.35">
      <c r="A1136" s="25"/>
      <c r="B1136" s="28" t="s">
        <v>56</v>
      </c>
      <c r="D1136" s="28" t="s">
        <v>43</v>
      </c>
      <c r="E1136" s="36"/>
      <c r="F1136" s="172"/>
      <c r="G1136" s="36">
        <v>43133</v>
      </c>
      <c r="H1136" s="167">
        <v>135869</v>
      </c>
      <c r="I1136" s="184"/>
      <c r="J1136" s="32"/>
      <c r="K1136" s="184"/>
      <c r="L1136" s="32"/>
      <c r="M1136" s="184"/>
      <c r="N1136" s="32"/>
      <c r="O1136" s="184"/>
      <c r="P1136" s="32"/>
      <c r="Q1136" s="230"/>
      <c r="R1136" s="222"/>
      <c r="S1136" s="257"/>
      <c r="T1136" s="258"/>
      <c r="U1136" s="109"/>
      <c r="V1136" s="223"/>
      <c r="W1136" s="184"/>
      <c r="X1136" s="32"/>
      <c r="Y1136" s="201"/>
      <c r="Z1136" s="31"/>
      <c r="AA1136" s="130"/>
      <c r="AB1136" s="31"/>
      <c r="AC1136" s="85">
        <f t="shared" si="37"/>
        <v>135869</v>
      </c>
      <c r="AD1136" s="42"/>
      <c r="AE1136" s="24"/>
      <c r="AF1136" s="6">
        <f t="shared" si="38"/>
        <v>135869</v>
      </c>
      <c r="AG1136" s="98"/>
    </row>
    <row r="1137" spans="1:33" ht="17.25" customHeight="1" thickTop="1" thickBot="1" x14ac:dyDescent="0.35">
      <c r="A1137" s="25"/>
      <c r="B1137" s="28" t="s">
        <v>56</v>
      </c>
      <c r="D1137" s="28" t="s">
        <v>43</v>
      </c>
      <c r="E1137" s="36"/>
      <c r="F1137" s="172"/>
      <c r="G1137" s="36">
        <v>43144</v>
      </c>
      <c r="H1137" s="167">
        <v>190462.18</v>
      </c>
      <c r="I1137" s="184"/>
      <c r="J1137" s="32"/>
      <c r="K1137" s="184"/>
      <c r="L1137" s="32"/>
      <c r="M1137" s="184"/>
      <c r="N1137" s="32"/>
      <c r="O1137" s="184"/>
      <c r="P1137" s="32"/>
      <c r="Q1137" s="230"/>
      <c r="R1137" s="32"/>
      <c r="S1137" s="257"/>
      <c r="T1137" s="258"/>
      <c r="U1137" s="37"/>
      <c r="V1137" s="223"/>
      <c r="W1137" s="37"/>
      <c r="X1137" s="223"/>
      <c r="Y1137" s="201"/>
      <c r="Z1137" s="223"/>
      <c r="AA1137" s="37"/>
      <c r="AB1137" s="229"/>
      <c r="AC1137" s="85">
        <f t="shared" si="37"/>
        <v>190462.18</v>
      </c>
      <c r="AD1137" s="42"/>
      <c r="AE1137" s="24"/>
      <c r="AF1137" s="6">
        <f t="shared" si="38"/>
        <v>190462.18</v>
      </c>
      <c r="AG1137" s="98"/>
    </row>
    <row r="1138" spans="1:33" ht="17.25" customHeight="1" thickTop="1" thickBot="1" x14ac:dyDescent="0.35">
      <c r="A1138" s="25"/>
      <c r="B1138" s="28" t="s">
        <v>56</v>
      </c>
      <c r="D1138" s="28" t="s">
        <v>43</v>
      </c>
      <c r="E1138" s="36"/>
      <c r="F1138" s="172"/>
      <c r="G1138" s="36">
        <v>43140</v>
      </c>
      <c r="H1138" s="167">
        <v>13959.82</v>
      </c>
      <c r="I1138" s="184"/>
      <c r="J1138" s="32"/>
      <c r="K1138" s="184"/>
      <c r="L1138" s="32"/>
      <c r="M1138" s="184"/>
      <c r="N1138" s="32"/>
      <c r="O1138" s="184"/>
      <c r="P1138" s="32"/>
      <c r="Q1138" s="230"/>
      <c r="R1138" s="222"/>
      <c r="S1138" s="257"/>
      <c r="T1138" s="258"/>
      <c r="U1138" s="109"/>
      <c r="V1138" s="130"/>
      <c r="W1138" s="37"/>
      <c r="X1138" s="31"/>
      <c r="Y1138" s="201"/>
      <c r="Z1138" s="223"/>
      <c r="AA1138" s="223"/>
      <c r="AB1138" s="229"/>
      <c r="AC1138" s="85">
        <f t="shared" si="37"/>
        <v>13959.82</v>
      </c>
      <c r="AD1138" s="42"/>
      <c r="AE1138" s="24"/>
      <c r="AF1138" s="6">
        <f t="shared" si="38"/>
        <v>13959.82</v>
      </c>
      <c r="AG1138" s="98"/>
    </row>
    <row r="1139" spans="1:33" ht="17.25" customHeight="1" thickTop="1" thickBot="1" x14ac:dyDescent="0.35">
      <c r="A1139" s="25"/>
      <c r="B1139" s="28" t="s">
        <v>56</v>
      </c>
      <c r="D1139" s="28" t="s">
        <v>43</v>
      </c>
      <c r="E1139" s="36"/>
      <c r="F1139" s="172"/>
      <c r="G1139" s="36">
        <v>43140</v>
      </c>
      <c r="H1139" s="167">
        <v>18792</v>
      </c>
      <c r="I1139" s="184"/>
      <c r="J1139" s="32"/>
      <c r="K1139" s="184"/>
      <c r="L1139" s="32"/>
      <c r="M1139" s="184"/>
      <c r="N1139" s="32"/>
      <c r="O1139" s="184"/>
      <c r="P1139" s="32"/>
      <c r="Q1139" s="230"/>
      <c r="R1139" s="222"/>
      <c r="S1139" s="257"/>
      <c r="T1139" s="258"/>
      <c r="U1139" s="109"/>
      <c r="V1139" s="130"/>
      <c r="W1139" s="37"/>
      <c r="X1139" s="31"/>
      <c r="Y1139" s="201"/>
      <c r="Z1139" s="223"/>
      <c r="AA1139" s="223"/>
      <c r="AB1139" s="229"/>
      <c r="AC1139" s="85">
        <f t="shared" si="37"/>
        <v>18792</v>
      </c>
      <c r="AD1139" s="42"/>
      <c r="AE1139" s="24"/>
      <c r="AF1139" s="6">
        <f t="shared" si="38"/>
        <v>18792</v>
      </c>
      <c r="AG1139" s="98"/>
    </row>
    <row r="1140" spans="1:33" ht="17.25" customHeight="1" thickTop="1" thickBot="1" x14ac:dyDescent="0.35">
      <c r="A1140" s="25"/>
      <c r="B1140" s="28" t="s">
        <v>56</v>
      </c>
      <c r="D1140" s="28" t="s">
        <v>43</v>
      </c>
      <c r="E1140" s="36"/>
      <c r="F1140" s="172"/>
      <c r="G1140" s="36">
        <v>43140</v>
      </c>
      <c r="H1140" s="167">
        <v>3780</v>
      </c>
      <c r="I1140" s="184"/>
      <c r="J1140" s="32"/>
      <c r="K1140" s="184"/>
      <c r="L1140" s="32"/>
      <c r="M1140" s="184"/>
      <c r="N1140" s="32"/>
      <c r="O1140" s="184"/>
      <c r="P1140" s="32"/>
      <c r="Q1140" s="230"/>
      <c r="R1140" s="32"/>
      <c r="S1140" s="257"/>
      <c r="T1140" s="258"/>
      <c r="U1140" s="109"/>
      <c r="V1140" s="130"/>
      <c r="W1140" s="36"/>
      <c r="X1140" s="223"/>
      <c r="Y1140" s="201"/>
      <c r="Z1140" s="223"/>
      <c r="AA1140" s="223"/>
      <c r="AB1140" s="229"/>
      <c r="AC1140" s="85">
        <f t="shared" si="37"/>
        <v>3780</v>
      </c>
      <c r="AD1140" s="42"/>
      <c r="AE1140" s="24"/>
      <c r="AF1140" s="6">
        <f t="shared" si="38"/>
        <v>3780</v>
      </c>
      <c r="AG1140" s="98"/>
    </row>
    <row r="1141" spans="1:33" ht="17.25" customHeight="1" thickTop="1" thickBot="1" x14ac:dyDescent="0.35">
      <c r="A1141" s="25"/>
      <c r="B1141" s="28" t="s">
        <v>56</v>
      </c>
      <c r="D1141" s="28" t="s">
        <v>43</v>
      </c>
      <c r="E1141" s="36"/>
      <c r="F1141" s="172"/>
      <c r="G1141" s="36">
        <v>43145</v>
      </c>
      <c r="H1141" s="167">
        <v>16380</v>
      </c>
      <c r="I1141" s="184"/>
      <c r="J1141" s="32"/>
      <c r="K1141" s="115"/>
      <c r="L1141" s="32"/>
      <c r="M1141" s="184"/>
      <c r="N1141" s="32"/>
      <c r="O1141" s="184"/>
      <c r="P1141" s="32"/>
      <c r="Q1141" s="230"/>
      <c r="R1141" s="32"/>
      <c r="S1141" s="257"/>
      <c r="T1141" s="258"/>
      <c r="U1141" s="109"/>
      <c r="V1141" s="223"/>
      <c r="W1141" s="36"/>
      <c r="X1141" s="223"/>
      <c r="Y1141" s="201"/>
      <c r="Z1141" s="223"/>
      <c r="AA1141" s="230">
        <v>43461</v>
      </c>
      <c r="AB1141" s="253">
        <v>55440</v>
      </c>
      <c r="AC1141" s="85">
        <f t="shared" si="37"/>
        <v>71820</v>
      </c>
      <c r="AD1141" s="42"/>
      <c r="AE1141" s="24"/>
      <c r="AF1141" s="6">
        <f t="shared" si="38"/>
        <v>71820</v>
      </c>
      <c r="AG1141" s="98"/>
    </row>
    <row r="1142" spans="1:33" ht="17.25" customHeight="1" thickTop="1" thickBot="1" x14ac:dyDescent="0.35">
      <c r="A1142" s="25"/>
      <c r="B1142" s="28" t="s">
        <v>56</v>
      </c>
      <c r="D1142" s="28" t="s">
        <v>43</v>
      </c>
      <c r="E1142" s="36"/>
      <c r="F1142" s="172"/>
      <c r="G1142" s="36">
        <v>43147</v>
      </c>
      <c r="H1142" s="167">
        <v>1264.45</v>
      </c>
      <c r="I1142" s="184"/>
      <c r="K1142" s="115"/>
      <c r="L1142" s="234"/>
      <c r="M1142" s="184"/>
      <c r="N1142" s="32"/>
      <c r="O1142" s="36"/>
      <c r="P1142" s="132"/>
      <c r="Q1142" s="230"/>
      <c r="R1142" s="32"/>
      <c r="S1142" s="257"/>
      <c r="T1142" s="258"/>
      <c r="U1142" s="109"/>
      <c r="V1142" s="223"/>
      <c r="W1142" s="36"/>
      <c r="X1142" s="223"/>
      <c r="Y1142" s="201"/>
      <c r="Z1142" s="223"/>
      <c r="AA1142" s="36"/>
      <c r="AB1142" s="223"/>
      <c r="AC1142" s="85">
        <f t="shared" si="37"/>
        <v>1264.45</v>
      </c>
      <c r="AD1142" s="42"/>
      <c r="AE1142" s="24"/>
      <c r="AF1142" s="6">
        <f t="shared" si="38"/>
        <v>1264.45</v>
      </c>
      <c r="AG1142" s="98"/>
    </row>
    <row r="1143" spans="1:33" ht="17.25" customHeight="1" thickTop="1" thickBot="1" x14ac:dyDescent="0.35">
      <c r="A1143" s="25"/>
      <c r="B1143" s="28" t="s">
        <v>56</v>
      </c>
      <c r="D1143" s="28" t="s">
        <v>43</v>
      </c>
      <c r="E1143" s="36"/>
      <c r="F1143" s="172"/>
      <c r="G1143" s="36">
        <v>43147</v>
      </c>
      <c r="H1143" s="167">
        <v>48459.5</v>
      </c>
      <c r="I1143" s="184"/>
      <c r="J1143" s="32"/>
      <c r="K1143" s="115"/>
      <c r="L1143" s="32"/>
      <c r="M1143" s="184"/>
      <c r="N1143" s="32"/>
      <c r="O1143" s="36"/>
      <c r="P1143" s="132"/>
      <c r="Q1143" s="230"/>
      <c r="R1143" s="32"/>
      <c r="S1143" s="257"/>
      <c r="T1143" s="258"/>
      <c r="U1143" s="109"/>
      <c r="V1143" s="223"/>
      <c r="W1143" s="36"/>
      <c r="X1143" s="223"/>
      <c r="Y1143" s="201"/>
      <c r="Z1143" s="223"/>
      <c r="AA1143" s="223"/>
      <c r="AB1143" s="229"/>
      <c r="AC1143" s="85">
        <f t="shared" si="37"/>
        <v>48459.5</v>
      </c>
      <c r="AD1143" s="42"/>
      <c r="AE1143" s="24"/>
      <c r="AF1143" s="6">
        <f t="shared" si="38"/>
        <v>48459.5</v>
      </c>
      <c r="AG1143" s="98"/>
    </row>
    <row r="1144" spans="1:33" ht="17.25" customHeight="1" thickTop="1" thickBot="1" x14ac:dyDescent="0.35">
      <c r="A1144" s="25"/>
      <c r="B1144" s="28" t="s">
        <v>56</v>
      </c>
      <c r="D1144" s="28" t="s">
        <v>43</v>
      </c>
      <c r="E1144" s="184"/>
      <c r="F1144" s="167"/>
      <c r="G1144" s="184">
        <v>43152</v>
      </c>
      <c r="H1144" s="32">
        <v>6720</v>
      </c>
      <c r="I1144" s="36">
        <v>43179</v>
      </c>
      <c r="J1144" s="32">
        <v>14190</v>
      </c>
      <c r="K1144" s="184"/>
      <c r="L1144" s="32"/>
      <c r="M1144" s="184"/>
      <c r="N1144" s="32"/>
      <c r="O1144" s="36"/>
      <c r="P1144" s="132"/>
      <c r="Q1144" s="230"/>
      <c r="R1144" s="32"/>
      <c r="S1144" s="257"/>
      <c r="T1144" s="258"/>
      <c r="U1144" s="184"/>
      <c r="V1144" s="32"/>
      <c r="W1144" s="184"/>
      <c r="X1144" s="32"/>
      <c r="Y1144" s="201"/>
      <c r="Z1144" s="223"/>
      <c r="AA1144" s="223"/>
      <c r="AB1144" s="229"/>
      <c r="AC1144" s="85">
        <f t="shared" si="37"/>
        <v>20910</v>
      </c>
      <c r="AD1144" s="42"/>
      <c r="AE1144" s="24"/>
      <c r="AF1144" s="6">
        <f t="shared" si="38"/>
        <v>20910</v>
      </c>
      <c r="AG1144" s="98"/>
    </row>
    <row r="1145" spans="1:33" ht="17.25" customHeight="1" thickTop="1" thickBot="1" x14ac:dyDescent="0.35">
      <c r="A1145" s="25"/>
      <c r="B1145" s="28" t="s">
        <v>56</v>
      </c>
      <c r="D1145" s="28" t="s">
        <v>43</v>
      </c>
      <c r="E1145" s="36"/>
      <c r="F1145" s="172"/>
      <c r="G1145" s="36"/>
      <c r="H1145" s="23"/>
      <c r="I1145" s="36">
        <v>43179</v>
      </c>
      <c r="J1145" s="32">
        <v>29700</v>
      </c>
      <c r="K1145" s="115"/>
      <c r="L1145" s="32"/>
      <c r="M1145" s="184"/>
      <c r="N1145" s="32"/>
      <c r="O1145" s="184"/>
      <c r="P1145" s="32"/>
      <c r="Q1145" s="230"/>
      <c r="R1145" s="222"/>
      <c r="S1145" s="257"/>
      <c r="T1145" s="258"/>
      <c r="U1145" s="109"/>
      <c r="V1145" s="223"/>
      <c r="W1145" s="201"/>
      <c r="X1145" s="223"/>
      <c r="Y1145" s="201"/>
      <c r="Z1145" s="223"/>
      <c r="AA1145" s="230">
        <v>43461</v>
      </c>
      <c r="AB1145" s="246">
        <v>55440</v>
      </c>
      <c r="AC1145" s="85">
        <f t="shared" si="37"/>
        <v>85140</v>
      </c>
      <c r="AD1145" s="42"/>
      <c r="AE1145" s="24"/>
      <c r="AF1145" s="6">
        <f t="shared" si="38"/>
        <v>85140</v>
      </c>
      <c r="AG1145" s="98"/>
    </row>
    <row r="1146" spans="1:33" ht="17.25" customHeight="1" thickTop="1" thickBot="1" x14ac:dyDescent="0.35">
      <c r="A1146" s="25"/>
      <c r="B1146" s="28" t="s">
        <v>56</v>
      </c>
      <c r="D1146" s="28" t="s">
        <v>43</v>
      </c>
      <c r="E1146" s="36"/>
      <c r="F1146" s="172"/>
      <c r="G1146" s="36">
        <v>43152</v>
      </c>
      <c r="H1146" s="167">
        <v>2712.52</v>
      </c>
      <c r="I1146" s="36">
        <v>43174</v>
      </c>
      <c r="J1146" s="32">
        <v>3342.18</v>
      </c>
      <c r="K1146" s="115"/>
      <c r="L1146" s="234"/>
      <c r="M1146" s="184"/>
      <c r="N1146" s="268"/>
      <c r="O1146" s="36">
        <v>43260</v>
      </c>
      <c r="P1146" s="113"/>
      <c r="Q1146" s="230"/>
      <c r="R1146" s="222"/>
      <c r="S1146" s="257"/>
      <c r="T1146" s="258"/>
      <c r="U1146" s="109"/>
      <c r="V1146" s="223"/>
      <c r="W1146" s="36"/>
      <c r="X1146" s="223"/>
      <c r="Y1146" s="201"/>
      <c r="Z1146" s="223"/>
      <c r="AA1146" s="223"/>
      <c r="AB1146" s="229"/>
      <c r="AC1146" s="85">
        <f t="shared" si="37"/>
        <v>6054.7</v>
      </c>
      <c r="AD1146" s="42"/>
      <c r="AE1146" s="24"/>
      <c r="AF1146" s="6">
        <f t="shared" si="38"/>
        <v>6054.7</v>
      </c>
      <c r="AG1146" s="98"/>
    </row>
    <row r="1147" spans="1:33" ht="17.25" customHeight="1" thickTop="1" thickBot="1" x14ac:dyDescent="0.35">
      <c r="A1147" s="25"/>
      <c r="B1147" s="28" t="s">
        <v>56</v>
      </c>
      <c r="D1147" s="28" t="s">
        <v>43</v>
      </c>
      <c r="E1147" s="36"/>
      <c r="F1147" s="172"/>
      <c r="G1147" s="36">
        <v>43152</v>
      </c>
      <c r="H1147" s="167">
        <v>4348.5</v>
      </c>
      <c r="I1147" s="36"/>
      <c r="J1147" s="32"/>
      <c r="K1147" s="115"/>
      <c r="L1147" s="234"/>
      <c r="M1147" s="184"/>
      <c r="N1147" s="32"/>
      <c r="O1147" s="36">
        <v>43260</v>
      </c>
      <c r="P1147" s="167">
        <v>13860</v>
      </c>
      <c r="Q1147" s="230"/>
      <c r="R1147" s="222"/>
      <c r="S1147" s="257"/>
      <c r="T1147" s="258"/>
      <c r="U1147" s="109"/>
      <c r="V1147" s="223"/>
      <c r="W1147" s="36"/>
      <c r="X1147" s="223"/>
      <c r="Y1147" s="201"/>
      <c r="Z1147" s="223"/>
      <c r="AA1147" s="230">
        <v>43461</v>
      </c>
      <c r="AB1147" s="253">
        <v>10704.96</v>
      </c>
      <c r="AC1147" s="85">
        <f t="shared" si="37"/>
        <v>28913.46</v>
      </c>
      <c r="AD1147" s="42"/>
      <c r="AE1147" s="24"/>
      <c r="AF1147" s="6">
        <f t="shared" si="38"/>
        <v>28913.46</v>
      </c>
      <c r="AG1147" s="98"/>
    </row>
    <row r="1148" spans="1:33" ht="17.25" customHeight="1" thickTop="1" thickBot="1" x14ac:dyDescent="0.35">
      <c r="A1148" s="25"/>
      <c r="B1148" s="28" t="s">
        <v>56</v>
      </c>
      <c r="D1148" s="28" t="s">
        <v>43</v>
      </c>
      <c r="E1148" s="36"/>
      <c r="F1148" s="172"/>
      <c r="G1148" s="36">
        <v>43152</v>
      </c>
      <c r="H1148" s="167">
        <v>4302.6899999999996</v>
      </c>
      <c r="I1148" s="36"/>
      <c r="J1148" s="32"/>
      <c r="K1148" s="115"/>
      <c r="L1148" s="234"/>
      <c r="M1148" s="184"/>
      <c r="N1148" s="32"/>
      <c r="O1148" s="36">
        <v>43260</v>
      </c>
      <c r="P1148" s="167">
        <v>13860</v>
      </c>
      <c r="Q1148" s="230"/>
      <c r="R1148" s="222"/>
      <c r="S1148" s="257"/>
      <c r="T1148" s="258"/>
      <c r="U1148" s="109"/>
      <c r="V1148" s="223"/>
      <c r="W1148" s="36"/>
      <c r="X1148" s="223"/>
      <c r="Y1148" s="201"/>
      <c r="Z1148" s="223"/>
      <c r="AA1148" s="230">
        <v>43461</v>
      </c>
      <c r="AB1148" s="246">
        <v>55440</v>
      </c>
      <c r="AC1148" s="85">
        <f t="shared" si="37"/>
        <v>73602.69</v>
      </c>
      <c r="AD1148" s="42"/>
      <c r="AE1148" s="24"/>
      <c r="AF1148" s="6">
        <f t="shared" si="38"/>
        <v>73602.69</v>
      </c>
      <c r="AG1148" s="98"/>
    </row>
    <row r="1149" spans="1:33" ht="17.25" customHeight="1" thickTop="1" thickBot="1" x14ac:dyDescent="0.35">
      <c r="A1149" s="25"/>
      <c r="B1149" s="28" t="s">
        <v>56</v>
      </c>
      <c r="D1149" s="28" t="s">
        <v>43</v>
      </c>
      <c r="E1149" s="36"/>
      <c r="F1149" s="172"/>
      <c r="G1149" s="36">
        <v>43152</v>
      </c>
      <c r="H1149" s="167">
        <v>3678.04</v>
      </c>
      <c r="I1149" s="36"/>
      <c r="J1149" s="32"/>
      <c r="K1149" s="115"/>
      <c r="L1149" s="234"/>
      <c r="M1149" s="184"/>
      <c r="N1149" s="32"/>
      <c r="O1149" s="36">
        <v>43260</v>
      </c>
      <c r="P1149" s="167">
        <v>7560</v>
      </c>
      <c r="Q1149" s="230"/>
      <c r="R1149" s="222"/>
      <c r="S1149" s="257"/>
      <c r="T1149" s="258"/>
      <c r="U1149" s="109"/>
      <c r="V1149" s="223"/>
      <c r="W1149" s="36"/>
      <c r="X1149" s="223"/>
      <c r="Y1149" s="201"/>
      <c r="Z1149" s="223"/>
      <c r="AA1149" s="223"/>
      <c r="AB1149" s="229"/>
      <c r="AC1149" s="85">
        <f t="shared" si="37"/>
        <v>11238.04</v>
      </c>
      <c r="AD1149" s="42"/>
      <c r="AE1149" s="24"/>
      <c r="AF1149" s="6">
        <f t="shared" si="38"/>
        <v>11238.04</v>
      </c>
      <c r="AG1149" s="98"/>
    </row>
    <row r="1150" spans="1:33" ht="17.25" customHeight="1" thickTop="1" thickBot="1" x14ac:dyDescent="0.35">
      <c r="A1150" s="25"/>
      <c r="B1150" s="28" t="s">
        <v>56</v>
      </c>
      <c r="D1150" s="28" t="s">
        <v>43</v>
      </c>
      <c r="E1150" s="36"/>
      <c r="F1150" s="172"/>
      <c r="G1150" s="36">
        <v>43152</v>
      </c>
      <c r="H1150" s="167">
        <v>2949.38</v>
      </c>
      <c r="I1150" s="36"/>
      <c r="J1150" s="32"/>
      <c r="K1150" s="115"/>
      <c r="L1150" s="234"/>
      <c r="M1150" s="184"/>
      <c r="N1150" s="32"/>
      <c r="O1150" s="36">
        <v>43260</v>
      </c>
      <c r="P1150" s="167">
        <v>13860</v>
      </c>
      <c r="Q1150" s="230"/>
      <c r="R1150" s="222"/>
      <c r="S1150" s="257"/>
      <c r="T1150" s="258"/>
      <c r="U1150" s="109"/>
      <c r="V1150" s="223"/>
      <c r="W1150" s="36"/>
      <c r="X1150" s="223"/>
      <c r="Y1150" s="201"/>
      <c r="Z1150" s="223"/>
      <c r="AA1150" s="223"/>
      <c r="AB1150" s="229"/>
      <c r="AC1150" s="85">
        <f t="shared" si="37"/>
        <v>16809.38</v>
      </c>
      <c r="AD1150" s="42"/>
      <c r="AE1150" s="24"/>
      <c r="AF1150" s="6">
        <f t="shared" si="38"/>
        <v>16809.38</v>
      </c>
      <c r="AG1150" s="98"/>
    </row>
    <row r="1151" spans="1:33" ht="17.25" customHeight="1" thickTop="1" thickBot="1" x14ac:dyDescent="0.35">
      <c r="A1151" s="25"/>
      <c r="B1151" s="28" t="s">
        <v>56</v>
      </c>
      <c r="D1151" s="28" t="s">
        <v>43</v>
      </c>
      <c r="E1151" s="36"/>
      <c r="F1151" s="172"/>
      <c r="G1151" s="36">
        <v>43152</v>
      </c>
      <c r="H1151" s="167">
        <v>3404.54</v>
      </c>
      <c r="I1151" s="36"/>
      <c r="J1151" s="32"/>
      <c r="K1151" s="115"/>
      <c r="L1151" s="234"/>
      <c r="M1151" s="184"/>
      <c r="N1151" s="32"/>
      <c r="O1151" s="36">
        <v>43260</v>
      </c>
      <c r="P1151" s="167">
        <v>15120</v>
      </c>
      <c r="Q1151" s="230"/>
      <c r="R1151" s="222"/>
      <c r="S1151" s="257"/>
      <c r="T1151" s="258"/>
      <c r="U1151" s="109"/>
      <c r="V1151" s="223"/>
      <c r="W1151" s="36"/>
      <c r="X1151" s="223"/>
      <c r="Y1151" s="201"/>
      <c r="Z1151" s="223"/>
      <c r="AA1151" s="223"/>
      <c r="AB1151" s="229"/>
      <c r="AC1151" s="85">
        <f t="shared" si="37"/>
        <v>18524.54</v>
      </c>
      <c r="AD1151" s="42"/>
      <c r="AE1151" s="24"/>
      <c r="AF1151" s="6">
        <f t="shared" si="38"/>
        <v>18524.54</v>
      </c>
      <c r="AG1151" s="98"/>
    </row>
    <row r="1152" spans="1:33" ht="17.25" customHeight="1" thickTop="1" thickBot="1" x14ac:dyDescent="0.35">
      <c r="A1152" s="25"/>
      <c r="B1152" s="28" t="s">
        <v>56</v>
      </c>
      <c r="D1152" s="28" t="s">
        <v>43</v>
      </c>
      <c r="E1152" s="36"/>
      <c r="F1152" s="172"/>
      <c r="G1152" s="36">
        <v>43152</v>
      </c>
      <c r="H1152" s="167">
        <v>3659.24</v>
      </c>
      <c r="I1152" s="36"/>
      <c r="J1152" s="32"/>
      <c r="K1152" s="115"/>
      <c r="L1152" s="234"/>
      <c r="M1152" s="184"/>
      <c r="N1152" s="32"/>
      <c r="O1152" s="36">
        <v>43260</v>
      </c>
      <c r="P1152" s="167">
        <v>7560</v>
      </c>
      <c r="Q1152" s="230"/>
      <c r="R1152" s="222"/>
      <c r="S1152" s="257"/>
      <c r="T1152" s="258"/>
      <c r="U1152" s="109"/>
      <c r="V1152" s="223"/>
      <c r="W1152" s="36"/>
      <c r="X1152" s="223"/>
      <c r="Y1152" s="201"/>
      <c r="Z1152" s="223"/>
      <c r="AA1152" s="223"/>
      <c r="AB1152" s="229"/>
      <c r="AC1152" s="85">
        <f t="shared" si="37"/>
        <v>11219.24</v>
      </c>
      <c r="AD1152" s="42"/>
      <c r="AE1152" s="24"/>
      <c r="AF1152" s="6">
        <f t="shared" si="38"/>
        <v>11219.24</v>
      </c>
      <c r="AG1152" s="98"/>
    </row>
    <row r="1153" spans="1:33" ht="17.25" customHeight="1" thickTop="1" thickBot="1" x14ac:dyDescent="0.35">
      <c r="A1153" s="25"/>
      <c r="B1153" s="28" t="s">
        <v>56</v>
      </c>
      <c r="D1153" s="28" t="s">
        <v>43</v>
      </c>
      <c r="E1153" s="36"/>
      <c r="F1153" s="172"/>
      <c r="G1153" s="36">
        <v>43152</v>
      </c>
      <c r="H1153" s="167">
        <v>3936.98</v>
      </c>
      <c r="I1153" s="36"/>
      <c r="J1153" s="32"/>
      <c r="K1153" s="115"/>
      <c r="L1153" s="234"/>
      <c r="M1153" s="184"/>
      <c r="N1153" s="32"/>
      <c r="O1153" s="36">
        <v>43260</v>
      </c>
      <c r="P1153" s="167">
        <v>12600</v>
      </c>
      <c r="Q1153" s="230"/>
      <c r="R1153" s="222"/>
      <c r="S1153" s="257"/>
      <c r="T1153" s="258"/>
      <c r="U1153" s="109"/>
      <c r="V1153" s="223"/>
      <c r="W1153" s="36"/>
      <c r="X1153" s="223"/>
      <c r="Y1153" s="201"/>
      <c r="Z1153" s="223"/>
      <c r="AA1153" s="223"/>
      <c r="AB1153" s="229"/>
      <c r="AC1153" s="85">
        <f t="shared" si="37"/>
        <v>16536.98</v>
      </c>
      <c r="AD1153" s="42"/>
      <c r="AE1153" s="24"/>
      <c r="AF1153" s="6">
        <f t="shared" si="38"/>
        <v>16536.98</v>
      </c>
      <c r="AG1153" s="98"/>
    </row>
    <row r="1154" spans="1:33" ht="17.25" customHeight="1" thickTop="1" thickBot="1" x14ac:dyDescent="0.35">
      <c r="A1154" s="25"/>
      <c r="B1154" s="28" t="s">
        <v>56</v>
      </c>
      <c r="D1154" s="28" t="s">
        <v>43</v>
      </c>
      <c r="E1154" s="36"/>
      <c r="F1154" s="172"/>
      <c r="G1154" s="36">
        <v>43152</v>
      </c>
      <c r="H1154" s="167">
        <v>4792.95</v>
      </c>
      <c r="I1154" s="36"/>
      <c r="J1154" s="32"/>
      <c r="K1154" s="115"/>
      <c r="L1154" s="234"/>
      <c r="M1154" s="184"/>
      <c r="N1154" s="32"/>
      <c r="O1154" s="36">
        <v>43260</v>
      </c>
      <c r="P1154" s="167">
        <v>12600</v>
      </c>
      <c r="Q1154" s="230"/>
      <c r="R1154" s="222"/>
      <c r="S1154" s="257"/>
      <c r="T1154" s="258"/>
      <c r="U1154" s="109"/>
      <c r="V1154" s="223"/>
      <c r="W1154" s="36"/>
      <c r="X1154" s="223"/>
      <c r="Y1154" s="201"/>
      <c r="Z1154" s="223"/>
      <c r="AA1154" s="223"/>
      <c r="AB1154" s="229"/>
      <c r="AC1154" s="85">
        <f t="shared" si="37"/>
        <v>17392.95</v>
      </c>
      <c r="AD1154" s="42"/>
      <c r="AE1154" s="24"/>
      <c r="AF1154" s="6">
        <f t="shared" si="38"/>
        <v>17392.95</v>
      </c>
      <c r="AG1154" s="98"/>
    </row>
    <row r="1155" spans="1:33" ht="17.25" customHeight="1" thickTop="1" thickBot="1" x14ac:dyDescent="0.35">
      <c r="A1155" s="25"/>
      <c r="B1155" s="28" t="s">
        <v>56</v>
      </c>
      <c r="D1155" s="28" t="s">
        <v>43</v>
      </c>
      <c r="E1155" s="36"/>
      <c r="F1155" s="172"/>
      <c r="G1155" s="36">
        <v>43152</v>
      </c>
      <c r="H1155" s="167">
        <v>423</v>
      </c>
      <c r="I1155" s="36"/>
      <c r="J1155" s="32"/>
      <c r="K1155" s="115"/>
      <c r="L1155" s="234"/>
      <c r="M1155" s="184"/>
      <c r="N1155" s="32"/>
      <c r="O1155" s="36">
        <v>43260</v>
      </c>
      <c r="P1155" s="167">
        <v>9648</v>
      </c>
      <c r="Q1155" s="230"/>
      <c r="R1155" s="222"/>
      <c r="S1155" s="257"/>
      <c r="T1155" s="258"/>
      <c r="U1155" s="109"/>
      <c r="V1155" s="223"/>
      <c r="W1155" s="36"/>
      <c r="X1155" s="223"/>
      <c r="Y1155" s="201"/>
      <c r="Z1155" s="223"/>
      <c r="AA1155" s="223"/>
      <c r="AB1155" s="229"/>
      <c r="AC1155" s="85">
        <f t="shared" si="37"/>
        <v>10071</v>
      </c>
      <c r="AD1155" s="42"/>
      <c r="AE1155" s="24"/>
      <c r="AF1155" s="6">
        <f t="shared" si="38"/>
        <v>10071</v>
      </c>
      <c r="AG1155" s="98"/>
    </row>
    <row r="1156" spans="1:33" ht="17.25" customHeight="1" thickTop="1" thickBot="1" x14ac:dyDescent="0.35">
      <c r="A1156" s="25"/>
      <c r="B1156" s="28" t="s">
        <v>56</v>
      </c>
      <c r="D1156" s="28" t="s">
        <v>43</v>
      </c>
      <c r="E1156" s="36"/>
      <c r="F1156" s="172"/>
      <c r="G1156" s="36">
        <v>43152</v>
      </c>
      <c r="H1156" s="167">
        <v>3020.64</v>
      </c>
      <c r="I1156" s="36"/>
      <c r="J1156" s="32"/>
      <c r="K1156" s="115"/>
      <c r="L1156" s="234"/>
      <c r="M1156" s="184"/>
      <c r="N1156" s="32"/>
      <c r="O1156" s="36">
        <v>43260</v>
      </c>
      <c r="P1156" s="167">
        <v>17529.599999999999</v>
      </c>
      <c r="Q1156" s="230"/>
      <c r="R1156" s="222"/>
      <c r="S1156" s="257"/>
      <c r="T1156" s="258"/>
      <c r="U1156" s="109"/>
      <c r="V1156" s="223"/>
      <c r="W1156" s="36"/>
      <c r="X1156" s="223"/>
      <c r="Y1156" s="201"/>
      <c r="Z1156" s="223"/>
      <c r="AA1156" s="223"/>
      <c r="AB1156" s="229"/>
      <c r="AC1156" s="85">
        <f t="shared" si="37"/>
        <v>20550.239999999998</v>
      </c>
      <c r="AD1156" s="42"/>
      <c r="AE1156" s="24"/>
      <c r="AF1156" s="6">
        <f t="shared" si="38"/>
        <v>20550.239999999998</v>
      </c>
      <c r="AG1156" s="98"/>
    </row>
    <row r="1157" spans="1:33" ht="17.25" customHeight="1" thickTop="1" thickBot="1" x14ac:dyDescent="0.35">
      <c r="A1157" s="25"/>
      <c r="B1157" s="28" t="s">
        <v>56</v>
      </c>
      <c r="D1157" s="28" t="s">
        <v>43</v>
      </c>
      <c r="E1157" s="36"/>
      <c r="F1157" s="172"/>
      <c r="G1157" s="36">
        <v>43152</v>
      </c>
      <c r="H1157" s="167">
        <v>4672.3999999999996</v>
      </c>
      <c r="I1157" s="36"/>
      <c r="J1157" s="32"/>
      <c r="K1157" s="115"/>
      <c r="L1157" s="234"/>
      <c r="M1157" s="184"/>
      <c r="N1157" s="32"/>
      <c r="O1157" s="36">
        <v>43260</v>
      </c>
      <c r="P1157" s="167">
        <v>15710.4</v>
      </c>
      <c r="Q1157" s="230"/>
      <c r="R1157" s="222"/>
      <c r="S1157" s="257"/>
      <c r="T1157" s="258"/>
      <c r="U1157" s="109"/>
      <c r="V1157" s="223"/>
      <c r="W1157" s="36"/>
      <c r="X1157" s="223"/>
      <c r="Y1157" s="201"/>
      <c r="Z1157" s="223"/>
      <c r="AA1157" s="223"/>
      <c r="AB1157" s="229"/>
      <c r="AC1157" s="85">
        <f t="shared" si="37"/>
        <v>20382.8</v>
      </c>
      <c r="AD1157" s="42"/>
      <c r="AE1157" s="24"/>
      <c r="AF1157" s="6">
        <f t="shared" si="38"/>
        <v>20382.8</v>
      </c>
      <c r="AG1157" s="98"/>
    </row>
    <row r="1158" spans="1:33" ht="17.25" customHeight="1" thickTop="1" thickBot="1" x14ac:dyDescent="0.35">
      <c r="A1158" s="25"/>
      <c r="B1158" s="28" t="s">
        <v>56</v>
      </c>
      <c r="D1158" s="28" t="s">
        <v>43</v>
      </c>
      <c r="E1158" s="36"/>
      <c r="F1158" s="172"/>
      <c r="G1158" s="36">
        <v>43152</v>
      </c>
      <c r="H1158" s="167">
        <v>4197.25</v>
      </c>
      <c r="I1158" s="36"/>
      <c r="J1158" s="32"/>
      <c r="K1158" s="115"/>
      <c r="L1158" s="234"/>
      <c r="M1158" s="184"/>
      <c r="N1158" s="32"/>
      <c r="O1158" s="36">
        <v>43260</v>
      </c>
      <c r="P1158" s="167">
        <v>21532.799999999999</v>
      </c>
      <c r="Q1158" s="230"/>
      <c r="R1158" s="222"/>
      <c r="S1158" s="257"/>
      <c r="T1158" s="258"/>
      <c r="U1158" s="109"/>
      <c r="V1158" s="223"/>
      <c r="W1158" s="36"/>
      <c r="X1158" s="223"/>
      <c r="Y1158" s="201"/>
      <c r="Z1158" s="223"/>
      <c r="AA1158" s="223"/>
      <c r="AB1158" s="229"/>
      <c r="AC1158" s="85">
        <f t="shared" si="37"/>
        <v>25730.05</v>
      </c>
      <c r="AD1158" s="42"/>
      <c r="AE1158" s="24"/>
      <c r="AF1158" s="6">
        <f t="shared" si="38"/>
        <v>25730.05</v>
      </c>
      <c r="AG1158" s="98"/>
    </row>
    <row r="1159" spans="1:33" ht="17.25" customHeight="1" thickTop="1" thickBot="1" x14ac:dyDescent="0.35">
      <c r="A1159" s="25"/>
      <c r="B1159" s="28" t="s">
        <v>56</v>
      </c>
      <c r="D1159" s="28" t="s">
        <v>43</v>
      </c>
      <c r="E1159" s="36"/>
      <c r="F1159" s="172"/>
      <c r="G1159" s="36">
        <v>43152</v>
      </c>
      <c r="H1159" s="167">
        <v>4347.6499999999996</v>
      </c>
      <c r="I1159" s="36"/>
      <c r="J1159" s="32"/>
      <c r="K1159" s="115"/>
      <c r="L1159" s="234"/>
      <c r="M1159" s="184"/>
      <c r="N1159" s="32"/>
      <c r="O1159" s="36">
        <v>43260</v>
      </c>
      <c r="P1159" s="167">
        <v>11340</v>
      </c>
      <c r="Q1159" s="230"/>
      <c r="R1159" s="222"/>
      <c r="S1159" s="257"/>
      <c r="T1159" s="258"/>
      <c r="U1159" s="109"/>
      <c r="V1159" s="223"/>
      <c r="W1159" s="36"/>
      <c r="X1159" s="223"/>
      <c r="Y1159" s="201"/>
      <c r="Z1159" s="223"/>
      <c r="AA1159" s="223"/>
      <c r="AB1159" s="229"/>
      <c r="AC1159" s="85">
        <f t="shared" si="37"/>
        <v>15687.65</v>
      </c>
      <c r="AD1159" s="42"/>
      <c r="AE1159" s="24"/>
      <c r="AF1159" s="6">
        <f t="shared" si="38"/>
        <v>15687.65</v>
      </c>
      <c r="AG1159" s="98"/>
    </row>
    <row r="1160" spans="1:33" ht="17.25" customHeight="1" thickTop="1" thickBot="1" x14ac:dyDescent="0.35">
      <c r="A1160" s="25"/>
      <c r="B1160" s="28" t="s">
        <v>56</v>
      </c>
      <c r="D1160" s="28" t="s">
        <v>43</v>
      </c>
      <c r="E1160" s="36"/>
      <c r="F1160" s="172"/>
      <c r="G1160" s="36">
        <v>43152</v>
      </c>
      <c r="H1160" s="167">
        <v>4475.8500000000004</v>
      </c>
      <c r="I1160" s="36"/>
      <c r="J1160" s="32"/>
      <c r="K1160" s="115"/>
      <c r="L1160" s="234"/>
      <c r="M1160" s="184"/>
      <c r="N1160" s="32"/>
      <c r="O1160" s="36">
        <v>43260</v>
      </c>
      <c r="P1160" s="167">
        <v>4620</v>
      </c>
      <c r="Q1160" s="230"/>
      <c r="R1160" s="222"/>
      <c r="S1160" s="257"/>
      <c r="T1160" s="258"/>
      <c r="U1160" s="109"/>
      <c r="V1160" s="223"/>
      <c r="W1160" s="36"/>
      <c r="X1160" s="223"/>
      <c r="Y1160" s="201"/>
      <c r="Z1160" s="223"/>
      <c r="AA1160" s="223"/>
      <c r="AB1160" s="229"/>
      <c r="AC1160" s="85">
        <f t="shared" si="37"/>
        <v>9095.85</v>
      </c>
      <c r="AD1160" s="42"/>
      <c r="AE1160" s="24"/>
      <c r="AF1160" s="6">
        <f t="shared" si="38"/>
        <v>9095.85</v>
      </c>
      <c r="AG1160" s="98"/>
    </row>
    <row r="1161" spans="1:33" ht="17.25" customHeight="1" thickTop="1" thickBot="1" x14ac:dyDescent="0.35">
      <c r="A1161" s="25"/>
      <c r="B1161" s="28" t="s">
        <v>56</v>
      </c>
      <c r="D1161" s="28" t="s">
        <v>43</v>
      </c>
      <c r="E1161" s="36"/>
      <c r="F1161" s="172"/>
      <c r="G1161" s="36">
        <v>43152</v>
      </c>
      <c r="H1161" s="167">
        <v>4657.47</v>
      </c>
      <c r="I1161" s="36"/>
      <c r="J1161" s="32"/>
      <c r="K1161" s="115"/>
      <c r="L1161" s="234"/>
      <c r="M1161" s="184"/>
      <c r="N1161" s="32"/>
      <c r="O1161" s="36">
        <v>43260</v>
      </c>
      <c r="P1161" s="167">
        <v>16380</v>
      </c>
      <c r="Q1161" s="230"/>
      <c r="R1161" s="222"/>
      <c r="S1161" s="257"/>
      <c r="T1161" s="258"/>
      <c r="U1161" s="109"/>
      <c r="V1161" s="223"/>
      <c r="W1161" s="36"/>
      <c r="X1161" s="223"/>
      <c r="Y1161" s="201"/>
      <c r="Z1161" s="223"/>
      <c r="AA1161" s="223"/>
      <c r="AB1161" s="229"/>
      <c r="AC1161" s="85">
        <f t="shared" si="37"/>
        <v>21037.47</v>
      </c>
      <c r="AD1161" s="42"/>
      <c r="AE1161" s="24"/>
      <c r="AF1161" s="6">
        <f t="shared" si="38"/>
        <v>21037.47</v>
      </c>
      <c r="AG1161" s="98"/>
    </row>
    <row r="1162" spans="1:33" ht="17.25" customHeight="1" thickTop="1" thickBot="1" x14ac:dyDescent="0.35">
      <c r="A1162" s="25"/>
      <c r="B1162" s="28" t="s">
        <v>56</v>
      </c>
      <c r="D1162" s="28" t="s">
        <v>43</v>
      </c>
      <c r="E1162" s="36"/>
      <c r="F1162" s="172"/>
      <c r="G1162" s="36">
        <v>43152</v>
      </c>
      <c r="H1162" s="167">
        <v>4627.1499999999996</v>
      </c>
      <c r="I1162" s="36"/>
      <c r="J1162" s="32"/>
      <c r="K1162" s="115"/>
      <c r="L1162" s="234"/>
      <c r="M1162" s="184"/>
      <c r="N1162" s="32"/>
      <c r="O1162" s="36">
        <v>43260</v>
      </c>
      <c r="P1162" s="167">
        <v>15120</v>
      </c>
      <c r="Q1162" s="230"/>
      <c r="R1162" s="222"/>
      <c r="S1162" s="257"/>
      <c r="T1162" s="258"/>
      <c r="U1162" s="109"/>
      <c r="V1162" s="223"/>
      <c r="W1162" s="36"/>
      <c r="X1162" s="223"/>
      <c r="Y1162" s="201"/>
      <c r="Z1162" s="223"/>
      <c r="AA1162" s="223"/>
      <c r="AB1162" s="229"/>
      <c r="AC1162" s="85">
        <f t="shared" si="37"/>
        <v>19747.150000000001</v>
      </c>
      <c r="AD1162" s="42"/>
      <c r="AE1162" s="24"/>
      <c r="AF1162" s="6">
        <f t="shared" si="38"/>
        <v>19747.150000000001</v>
      </c>
      <c r="AG1162" s="98"/>
    </row>
    <row r="1163" spans="1:33" ht="17.25" customHeight="1" thickTop="1" thickBot="1" x14ac:dyDescent="0.35">
      <c r="A1163" s="25"/>
      <c r="B1163" s="28" t="s">
        <v>56</v>
      </c>
      <c r="D1163" s="28" t="s">
        <v>43</v>
      </c>
      <c r="E1163" s="36"/>
      <c r="F1163" s="172"/>
      <c r="G1163" s="36">
        <v>43152</v>
      </c>
      <c r="H1163" s="167">
        <v>5542.54</v>
      </c>
      <c r="I1163" s="36"/>
      <c r="J1163" s="32"/>
      <c r="K1163" s="115"/>
      <c r="L1163" s="234"/>
      <c r="M1163" s="184"/>
      <c r="N1163" s="32"/>
      <c r="O1163" s="36">
        <v>43260</v>
      </c>
      <c r="P1163" s="167">
        <v>15120</v>
      </c>
      <c r="Q1163" s="230"/>
      <c r="R1163" s="222"/>
      <c r="S1163" s="257"/>
      <c r="T1163" s="258"/>
      <c r="U1163" s="109"/>
      <c r="V1163" s="223"/>
      <c r="W1163" s="36"/>
      <c r="X1163" s="223"/>
      <c r="Y1163" s="201"/>
      <c r="Z1163" s="223"/>
      <c r="AA1163" s="223"/>
      <c r="AB1163" s="229"/>
      <c r="AC1163" s="85">
        <f t="shared" si="37"/>
        <v>20662.54</v>
      </c>
      <c r="AD1163" s="42"/>
      <c r="AE1163" s="24"/>
      <c r="AF1163" s="6">
        <f t="shared" si="38"/>
        <v>20662.54</v>
      </c>
      <c r="AG1163" s="98"/>
    </row>
    <row r="1164" spans="1:33" ht="17.25" customHeight="1" thickTop="1" thickBot="1" x14ac:dyDescent="0.35">
      <c r="A1164" s="25"/>
      <c r="B1164" s="28" t="s">
        <v>56</v>
      </c>
      <c r="D1164" s="28" t="s">
        <v>43</v>
      </c>
      <c r="E1164" s="36"/>
      <c r="F1164" s="172"/>
      <c r="G1164" s="36">
        <v>43152</v>
      </c>
      <c r="H1164" s="167">
        <v>4784.3900000000003</v>
      </c>
      <c r="I1164" s="36"/>
      <c r="J1164" s="32"/>
      <c r="K1164" s="115"/>
      <c r="L1164" s="234"/>
      <c r="M1164" s="184"/>
      <c r="N1164" s="32"/>
      <c r="O1164" s="36">
        <v>43260</v>
      </c>
      <c r="P1164" s="167">
        <v>16380</v>
      </c>
      <c r="Q1164" s="230"/>
      <c r="R1164" s="222"/>
      <c r="S1164" s="257"/>
      <c r="T1164" s="258"/>
      <c r="U1164" s="109"/>
      <c r="V1164" s="223"/>
      <c r="W1164" s="36"/>
      <c r="X1164" s="223"/>
      <c r="Y1164" s="201"/>
      <c r="Z1164" s="223"/>
      <c r="AA1164" s="223"/>
      <c r="AB1164" s="229"/>
      <c r="AC1164" s="85">
        <f t="shared" si="37"/>
        <v>21164.39</v>
      </c>
      <c r="AD1164" s="42"/>
      <c r="AE1164" s="24"/>
      <c r="AF1164" s="6">
        <f t="shared" si="38"/>
        <v>21164.39</v>
      </c>
      <c r="AG1164" s="98"/>
    </row>
    <row r="1165" spans="1:33" ht="17.25" customHeight="1" thickTop="1" thickBot="1" x14ac:dyDescent="0.35">
      <c r="A1165" s="25"/>
      <c r="B1165" s="28" t="s">
        <v>56</v>
      </c>
      <c r="D1165" s="28" t="s">
        <v>43</v>
      </c>
      <c r="E1165" s="36"/>
      <c r="F1165" s="172"/>
      <c r="G1165" s="36">
        <v>43152</v>
      </c>
      <c r="H1165" s="167">
        <v>2998.19</v>
      </c>
      <c r="I1165" s="36"/>
      <c r="J1165" s="32"/>
      <c r="K1165" s="115"/>
      <c r="L1165" s="234"/>
      <c r="M1165" s="184"/>
      <c r="N1165" s="32"/>
      <c r="O1165" s="36">
        <v>43260</v>
      </c>
      <c r="P1165" s="167">
        <v>15120</v>
      </c>
      <c r="Q1165" s="230"/>
      <c r="R1165" s="222"/>
      <c r="S1165" s="257"/>
      <c r="T1165" s="258"/>
      <c r="U1165" s="109"/>
      <c r="V1165" s="223"/>
      <c r="W1165" s="36"/>
      <c r="X1165" s="223"/>
      <c r="Y1165" s="201"/>
      <c r="Z1165" s="223"/>
      <c r="AA1165" s="223"/>
      <c r="AB1165" s="229"/>
      <c r="AC1165" s="85">
        <f t="shared" si="37"/>
        <v>18118.189999999999</v>
      </c>
      <c r="AD1165" s="42"/>
      <c r="AE1165" s="24"/>
      <c r="AF1165" s="6">
        <f t="shared" si="38"/>
        <v>18118.189999999999</v>
      </c>
      <c r="AG1165" s="98"/>
    </row>
    <row r="1166" spans="1:33" ht="17.25" customHeight="1" thickTop="1" thickBot="1" x14ac:dyDescent="0.35">
      <c r="A1166" s="25"/>
      <c r="B1166" s="28" t="s">
        <v>56</v>
      </c>
      <c r="D1166" s="28" t="s">
        <v>43</v>
      </c>
      <c r="E1166" s="36"/>
      <c r="F1166" s="172"/>
      <c r="G1166" s="36">
        <v>43152</v>
      </c>
      <c r="H1166" s="167">
        <v>276.97000000000003</v>
      </c>
      <c r="I1166" s="36"/>
      <c r="J1166" s="32"/>
      <c r="K1166" s="115"/>
      <c r="L1166" s="234"/>
      <c r="M1166" s="184"/>
      <c r="N1166" s="32"/>
      <c r="O1166" s="36">
        <v>43260</v>
      </c>
      <c r="P1166" s="167">
        <v>15120</v>
      </c>
      <c r="Q1166" s="230"/>
      <c r="R1166" s="222"/>
      <c r="S1166" s="257"/>
      <c r="T1166" s="258"/>
      <c r="U1166" s="109"/>
      <c r="V1166" s="223"/>
      <c r="W1166" s="36"/>
      <c r="X1166" s="223"/>
      <c r="Y1166" s="201"/>
      <c r="Z1166" s="223"/>
      <c r="AA1166" s="223"/>
      <c r="AB1166" s="229"/>
      <c r="AC1166" s="85">
        <f t="shared" si="37"/>
        <v>15396.97</v>
      </c>
      <c r="AD1166" s="42"/>
      <c r="AE1166" s="24"/>
      <c r="AF1166" s="6">
        <f t="shared" si="38"/>
        <v>15396.97</v>
      </c>
      <c r="AG1166" s="98"/>
    </row>
    <row r="1167" spans="1:33" ht="17.25" customHeight="1" thickTop="1" thickBot="1" x14ac:dyDescent="0.35">
      <c r="A1167" s="25"/>
      <c r="B1167" s="28" t="s">
        <v>56</v>
      </c>
      <c r="D1167" s="28" t="s">
        <v>43</v>
      </c>
      <c r="E1167" s="36"/>
      <c r="F1167" s="172"/>
      <c r="G1167" s="36">
        <v>43152</v>
      </c>
      <c r="H1167" s="167">
        <v>19980</v>
      </c>
      <c r="I1167" s="36"/>
      <c r="J1167" s="32"/>
      <c r="K1167" s="115"/>
      <c r="L1167" s="234"/>
      <c r="M1167" s="184"/>
      <c r="N1167" s="32"/>
      <c r="O1167" s="36">
        <v>43260</v>
      </c>
      <c r="P1167" s="167">
        <v>13480</v>
      </c>
      <c r="Q1167" s="230"/>
      <c r="R1167" s="222"/>
      <c r="S1167" s="257"/>
      <c r="T1167" s="258"/>
      <c r="U1167" s="109"/>
      <c r="V1167" s="223"/>
      <c r="W1167" s="36"/>
      <c r="X1167" s="223"/>
      <c r="Y1167" s="201"/>
      <c r="Z1167" s="223"/>
      <c r="AA1167" s="223"/>
      <c r="AB1167" s="229"/>
      <c r="AC1167" s="85">
        <f t="shared" si="37"/>
        <v>33460</v>
      </c>
      <c r="AD1167" s="42"/>
      <c r="AE1167" s="24"/>
      <c r="AF1167" s="6">
        <f t="shared" si="38"/>
        <v>33460</v>
      </c>
      <c r="AG1167" s="98"/>
    </row>
    <row r="1168" spans="1:33" ht="17.25" customHeight="1" thickTop="1" thickBot="1" x14ac:dyDescent="0.35">
      <c r="A1168" s="25"/>
      <c r="B1168" s="28" t="s">
        <v>56</v>
      </c>
      <c r="D1168" s="28" t="s">
        <v>43</v>
      </c>
      <c r="E1168" s="36"/>
      <c r="F1168" s="172"/>
      <c r="G1168" s="36"/>
      <c r="H1168" s="23"/>
      <c r="I1168" s="36"/>
      <c r="J1168" s="32"/>
      <c r="K1168" s="115"/>
      <c r="L1168" s="234"/>
      <c r="M1168" s="184"/>
      <c r="N1168" s="32"/>
      <c r="O1168" s="36">
        <v>43260</v>
      </c>
      <c r="P1168" s="167">
        <v>1632</v>
      </c>
      <c r="Q1168" s="230"/>
      <c r="R1168" s="222"/>
      <c r="S1168" s="257"/>
      <c r="T1168" s="258"/>
      <c r="U1168" s="109"/>
      <c r="V1168" s="223"/>
      <c r="W1168" s="36"/>
      <c r="X1168" s="223"/>
      <c r="Y1168" s="201"/>
      <c r="Z1168" s="223"/>
      <c r="AA1168" s="223"/>
      <c r="AB1168" s="229"/>
      <c r="AC1168" s="85">
        <f t="shared" si="37"/>
        <v>1632</v>
      </c>
      <c r="AD1168" s="42"/>
      <c r="AE1168" s="24"/>
      <c r="AF1168" s="6">
        <f t="shared" si="38"/>
        <v>1632</v>
      </c>
      <c r="AG1168" s="98"/>
    </row>
    <row r="1169" spans="1:76" ht="17.25" customHeight="1" thickTop="1" thickBot="1" x14ac:dyDescent="0.35">
      <c r="A1169" s="25"/>
      <c r="B1169" s="28" t="s">
        <v>56</v>
      </c>
      <c r="D1169" s="28" t="s">
        <v>43</v>
      </c>
      <c r="E1169" s="36"/>
      <c r="F1169" s="172"/>
      <c r="G1169" s="36"/>
      <c r="H1169" s="23"/>
      <c r="I1169" s="36"/>
      <c r="J1169" s="32"/>
      <c r="K1169" s="115"/>
      <c r="L1169" s="234"/>
      <c r="M1169" s="184"/>
      <c r="N1169" s="32"/>
      <c r="O1169" s="36">
        <v>43260</v>
      </c>
      <c r="P1169" s="167">
        <v>41988.52</v>
      </c>
      <c r="Q1169" s="230"/>
      <c r="R1169" s="222"/>
      <c r="S1169" s="257"/>
      <c r="T1169" s="258"/>
      <c r="U1169" s="109"/>
      <c r="V1169" s="223"/>
      <c r="W1169" s="36"/>
      <c r="X1169" s="223"/>
      <c r="Y1169" s="201"/>
      <c r="Z1169" s="223"/>
      <c r="AA1169" s="223"/>
      <c r="AB1169" s="229"/>
      <c r="AC1169" s="85">
        <f t="shared" si="37"/>
        <v>41988.52</v>
      </c>
      <c r="AD1169" s="42"/>
      <c r="AE1169" s="24"/>
      <c r="AF1169" s="6">
        <f t="shared" si="38"/>
        <v>41988.52</v>
      </c>
      <c r="AG1169" s="98"/>
    </row>
    <row r="1170" spans="1:76" ht="17.25" customHeight="1" thickTop="1" thickBot="1" x14ac:dyDescent="0.35">
      <c r="A1170" s="25"/>
      <c r="B1170" s="28" t="s">
        <v>56</v>
      </c>
      <c r="D1170" s="28" t="s">
        <v>43</v>
      </c>
      <c r="E1170" s="36"/>
      <c r="F1170" s="172"/>
      <c r="G1170" s="36"/>
      <c r="H1170" s="23"/>
      <c r="I1170" s="36"/>
      <c r="J1170" s="32"/>
      <c r="K1170" s="115"/>
      <c r="L1170" s="234"/>
      <c r="M1170" s="184"/>
      <c r="N1170" s="32"/>
      <c r="O1170" s="36">
        <v>43260</v>
      </c>
      <c r="P1170" s="167">
        <v>10080</v>
      </c>
      <c r="Q1170" s="230"/>
      <c r="R1170" s="222"/>
      <c r="S1170" s="257"/>
      <c r="T1170" s="258"/>
      <c r="U1170" s="109"/>
      <c r="V1170" s="223"/>
      <c r="W1170" s="36"/>
      <c r="X1170" s="223"/>
      <c r="Y1170" s="201"/>
      <c r="Z1170" s="223"/>
      <c r="AA1170" s="223"/>
      <c r="AB1170" s="229"/>
      <c r="AC1170" s="85">
        <f t="shared" si="37"/>
        <v>10080</v>
      </c>
      <c r="AD1170" s="42"/>
      <c r="AE1170" s="24"/>
      <c r="AF1170" s="6">
        <f t="shared" si="38"/>
        <v>10080</v>
      </c>
      <c r="AG1170" s="98"/>
    </row>
    <row r="1171" spans="1:76" ht="17.25" customHeight="1" thickTop="1" thickBot="1" x14ac:dyDescent="0.35">
      <c r="A1171" s="25"/>
      <c r="B1171" s="28" t="s">
        <v>56</v>
      </c>
      <c r="D1171" s="28" t="s">
        <v>43</v>
      </c>
      <c r="E1171" s="36"/>
      <c r="F1171" s="172"/>
      <c r="G1171" s="36"/>
      <c r="H1171" s="23"/>
      <c r="I1171" s="36"/>
      <c r="J1171" s="32"/>
      <c r="K1171" s="115"/>
      <c r="L1171" s="234"/>
      <c r="M1171" s="184"/>
      <c r="N1171" s="32"/>
      <c r="O1171" s="36">
        <v>43260</v>
      </c>
      <c r="P1171" s="167">
        <v>15120</v>
      </c>
      <c r="Q1171" s="230"/>
      <c r="R1171" s="222"/>
      <c r="S1171" s="257"/>
      <c r="T1171" s="258"/>
      <c r="U1171" s="109"/>
      <c r="V1171" s="223"/>
      <c r="W1171" s="36"/>
      <c r="X1171" s="223"/>
      <c r="Y1171" s="201"/>
      <c r="Z1171" s="223"/>
      <c r="AA1171" s="223"/>
      <c r="AB1171" s="229"/>
      <c r="AC1171" s="85">
        <f t="shared" si="37"/>
        <v>15120</v>
      </c>
      <c r="AD1171" s="42"/>
      <c r="AE1171" s="24"/>
      <c r="AF1171" s="6">
        <f t="shared" si="38"/>
        <v>15120</v>
      </c>
      <c r="AG1171" s="98"/>
    </row>
    <row r="1172" spans="1:76" ht="17.25" customHeight="1" thickTop="1" thickBot="1" x14ac:dyDescent="0.35">
      <c r="A1172" s="25"/>
      <c r="B1172" s="28" t="s">
        <v>56</v>
      </c>
      <c r="D1172" s="28" t="s">
        <v>43</v>
      </c>
      <c r="E1172" s="36"/>
      <c r="F1172" s="172"/>
      <c r="G1172" s="36"/>
      <c r="H1172" s="23"/>
      <c r="I1172" s="36"/>
      <c r="J1172" s="32"/>
      <c r="K1172" s="115"/>
      <c r="L1172" s="234"/>
      <c r="M1172" s="184"/>
      <c r="N1172" s="32"/>
      <c r="O1172" s="36">
        <v>43260</v>
      </c>
      <c r="P1172" s="167">
        <v>15120</v>
      </c>
      <c r="Q1172" s="230"/>
      <c r="R1172" s="222"/>
      <c r="S1172" s="257"/>
      <c r="T1172" s="258"/>
      <c r="U1172" s="109"/>
      <c r="V1172" s="223"/>
      <c r="W1172" s="36"/>
      <c r="X1172" s="223"/>
      <c r="Y1172" s="201"/>
      <c r="Z1172" s="223"/>
      <c r="AA1172" s="223"/>
      <c r="AB1172" s="229"/>
      <c r="AC1172" s="85">
        <f t="shared" si="37"/>
        <v>15120</v>
      </c>
      <c r="AD1172" s="42"/>
      <c r="AE1172" s="24"/>
      <c r="AF1172" s="6">
        <f t="shared" si="38"/>
        <v>15120</v>
      </c>
      <c r="AG1172" s="98"/>
    </row>
    <row r="1173" spans="1:76" ht="17.25" customHeight="1" thickTop="1" thickBot="1" x14ac:dyDescent="0.35">
      <c r="A1173" s="25"/>
      <c r="B1173" s="28" t="s">
        <v>56</v>
      </c>
      <c r="D1173" s="28" t="s">
        <v>43</v>
      </c>
      <c r="E1173" s="36"/>
      <c r="F1173" s="172"/>
      <c r="G1173" s="36"/>
      <c r="H1173" s="23"/>
      <c r="I1173" s="36"/>
      <c r="J1173" s="32"/>
      <c r="K1173" s="115"/>
      <c r="L1173" s="234"/>
      <c r="M1173" s="184"/>
      <c r="N1173" s="32"/>
      <c r="O1173" s="36">
        <v>43260</v>
      </c>
      <c r="P1173" s="167">
        <v>11340</v>
      </c>
      <c r="Q1173" s="230"/>
      <c r="R1173" s="222"/>
      <c r="S1173" s="257"/>
      <c r="T1173" s="258"/>
      <c r="U1173" s="109"/>
      <c r="V1173" s="223"/>
      <c r="W1173" s="36"/>
      <c r="X1173" s="223"/>
      <c r="Y1173" s="201"/>
      <c r="Z1173" s="223"/>
      <c r="AA1173" s="223"/>
      <c r="AB1173" s="229"/>
      <c r="AC1173" s="85">
        <f t="shared" si="37"/>
        <v>11340</v>
      </c>
      <c r="AD1173" s="42"/>
      <c r="AE1173" s="24"/>
      <c r="AF1173" s="6">
        <f t="shared" si="38"/>
        <v>11340</v>
      </c>
      <c r="AG1173" s="98"/>
    </row>
    <row r="1174" spans="1:76" ht="17.25" customHeight="1" thickTop="1" thickBot="1" x14ac:dyDescent="0.35">
      <c r="A1174" s="25"/>
      <c r="B1174" s="28" t="s">
        <v>56</v>
      </c>
      <c r="D1174" s="28" t="s">
        <v>43</v>
      </c>
      <c r="E1174" s="36"/>
      <c r="F1174" s="172"/>
      <c r="G1174" s="36"/>
      <c r="H1174" s="23"/>
      <c r="I1174" s="36"/>
      <c r="J1174" s="32"/>
      <c r="K1174" s="115"/>
      <c r="L1174" s="234"/>
      <c r="M1174" s="184"/>
      <c r="N1174" s="32"/>
      <c r="O1174" s="36">
        <v>43260</v>
      </c>
      <c r="P1174" s="167">
        <v>11340</v>
      </c>
      <c r="Q1174" s="230"/>
      <c r="R1174" s="222"/>
      <c r="S1174" s="257"/>
      <c r="T1174" s="258"/>
      <c r="U1174" s="109"/>
      <c r="V1174" s="223"/>
      <c r="W1174" s="36"/>
      <c r="X1174" s="223"/>
      <c r="Y1174" s="201"/>
      <c r="Z1174" s="223"/>
      <c r="AA1174" s="223"/>
      <c r="AB1174" s="229"/>
      <c r="AC1174" s="85">
        <f t="shared" si="37"/>
        <v>11340</v>
      </c>
      <c r="AD1174" s="42"/>
      <c r="AE1174" s="24"/>
      <c r="AF1174" s="6">
        <f t="shared" si="38"/>
        <v>11340</v>
      </c>
      <c r="AG1174" s="98"/>
    </row>
    <row r="1175" spans="1:76" ht="17.25" customHeight="1" thickTop="1" thickBot="1" x14ac:dyDescent="0.35">
      <c r="A1175" s="25"/>
      <c r="B1175" s="28" t="s">
        <v>56</v>
      </c>
      <c r="D1175" s="28" t="s">
        <v>43</v>
      </c>
      <c r="E1175" s="36"/>
      <c r="F1175" s="172"/>
      <c r="G1175" s="36"/>
      <c r="H1175" s="23"/>
      <c r="I1175" s="36"/>
      <c r="J1175" s="32"/>
      <c r="K1175" s="115"/>
      <c r="L1175" s="234"/>
      <c r="M1175" s="184"/>
      <c r="N1175" s="32"/>
      <c r="O1175" s="36">
        <v>43260</v>
      </c>
      <c r="P1175" s="167">
        <v>8820</v>
      </c>
      <c r="Q1175" s="230"/>
      <c r="R1175" s="222"/>
      <c r="S1175" s="257"/>
      <c r="T1175" s="258"/>
      <c r="U1175" s="109"/>
      <c r="V1175" s="223"/>
      <c r="W1175" s="36"/>
      <c r="X1175" s="223"/>
      <c r="Y1175" s="201"/>
      <c r="Z1175" s="223"/>
      <c r="AA1175" s="223"/>
      <c r="AB1175" s="229"/>
      <c r="AC1175" s="85">
        <f t="shared" si="37"/>
        <v>8820</v>
      </c>
      <c r="AD1175" s="42"/>
      <c r="AE1175" s="24"/>
      <c r="AF1175" s="6">
        <f t="shared" si="38"/>
        <v>8820</v>
      </c>
      <c r="AG1175" s="98"/>
    </row>
    <row r="1176" spans="1:76" ht="17.25" customHeight="1" thickTop="1" thickBot="1" x14ac:dyDescent="0.35">
      <c r="A1176" s="25"/>
      <c r="B1176" s="28" t="s">
        <v>56</v>
      </c>
      <c r="D1176" s="28" t="s">
        <v>43</v>
      </c>
      <c r="E1176" s="36"/>
      <c r="F1176" s="172"/>
      <c r="G1176" s="36"/>
      <c r="H1176" s="23"/>
      <c r="I1176" s="36"/>
      <c r="J1176" s="32"/>
      <c r="K1176" s="115"/>
      <c r="L1176" s="234"/>
      <c r="M1176" s="184"/>
      <c r="N1176" s="32"/>
      <c r="O1176" s="36">
        <v>43260</v>
      </c>
      <c r="P1176" s="167">
        <v>15120</v>
      </c>
      <c r="Q1176" s="230"/>
      <c r="R1176" s="222"/>
      <c r="S1176" s="257"/>
      <c r="T1176" s="258"/>
      <c r="U1176" s="109"/>
      <c r="V1176" s="223"/>
      <c r="W1176" s="36"/>
      <c r="X1176" s="223"/>
      <c r="Y1176" s="201"/>
      <c r="Z1176" s="223"/>
      <c r="AA1176" s="223"/>
      <c r="AB1176" s="229"/>
      <c r="AC1176" s="85">
        <f t="shared" si="37"/>
        <v>15120</v>
      </c>
      <c r="AD1176" s="42"/>
      <c r="AE1176" s="24"/>
      <c r="AF1176" s="6">
        <f t="shared" si="38"/>
        <v>15120</v>
      </c>
      <c r="AG1176" s="98"/>
    </row>
    <row r="1177" spans="1:76" ht="17.25" customHeight="1" thickTop="1" thickBot="1" x14ac:dyDescent="0.35">
      <c r="A1177" s="25"/>
      <c r="B1177" s="28" t="s">
        <v>56</v>
      </c>
      <c r="D1177" s="28" t="s">
        <v>43</v>
      </c>
      <c r="E1177" s="36"/>
      <c r="F1177" s="172"/>
      <c r="G1177" s="36"/>
      <c r="H1177" s="23"/>
      <c r="I1177" s="36"/>
      <c r="J1177" s="32"/>
      <c r="K1177" s="115"/>
      <c r="L1177" s="234"/>
      <c r="M1177" s="184"/>
      <c r="N1177" s="32"/>
      <c r="O1177" s="36">
        <v>43260</v>
      </c>
      <c r="P1177" s="167">
        <v>18900</v>
      </c>
      <c r="Q1177" s="230"/>
      <c r="R1177" s="222"/>
      <c r="S1177" s="257"/>
      <c r="T1177" s="258"/>
      <c r="U1177" s="109"/>
      <c r="V1177" s="223"/>
      <c r="W1177" s="36"/>
      <c r="X1177" s="223"/>
      <c r="Y1177" s="201"/>
      <c r="Z1177" s="223"/>
      <c r="AA1177" s="223"/>
      <c r="AB1177" s="229"/>
      <c r="AC1177" s="85">
        <f t="shared" si="37"/>
        <v>18900</v>
      </c>
      <c r="AD1177" s="42"/>
      <c r="AE1177" s="24"/>
      <c r="AF1177" s="6">
        <f t="shared" si="38"/>
        <v>18900</v>
      </c>
      <c r="AG1177" s="98"/>
    </row>
    <row r="1178" spans="1:76" ht="17.25" customHeight="1" thickTop="1" thickBot="1" x14ac:dyDescent="0.35">
      <c r="A1178" s="25"/>
      <c r="B1178" s="28" t="s">
        <v>56</v>
      </c>
      <c r="D1178" s="28" t="s">
        <v>43</v>
      </c>
      <c r="E1178" s="36"/>
      <c r="F1178" s="172"/>
      <c r="G1178" s="36"/>
      <c r="H1178" s="23"/>
      <c r="I1178" s="36"/>
      <c r="J1178" s="32"/>
      <c r="K1178" s="115"/>
      <c r="L1178" s="234"/>
      <c r="M1178" s="184"/>
      <c r="N1178" s="32"/>
      <c r="O1178" s="36">
        <v>43260</v>
      </c>
      <c r="P1178" s="167">
        <v>15120</v>
      </c>
      <c r="Q1178" s="230"/>
      <c r="R1178" s="222"/>
      <c r="S1178" s="257"/>
      <c r="T1178" s="258"/>
      <c r="U1178" s="109"/>
      <c r="V1178" s="223"/>
      <c r="W1178" s="36"/>
      <c r="X1178" s="223"/>
      <c r="Y1178" s="201"/>
      <c r="Z1178" s="223"/>
      <c r="AA1178" s="223"/>
      <c r="AB1178" s="229"/>
      <c r="AC1178" s="85">
        <f t="shared" si="37"/>
        <v>15120</v>
      </c>
      <c r="AD1178" s="42"/>
      <c r="AE1178" s="24"/>
      <c r="AF1178" s="6">
        <f t="shared" si="38"/>
        <v>15120</v>
      </c>
      <c r="AG1178" s="98"/>
    </row>
    <row r="1179" spans="1:76" ht="17.25" customHeight="1" thickTop="1" thickBot="1" x14ac:dyDescent="0.35">
      <c r="A1179" s="25"/>
      <c r="B1179" s="28" t="s">
        <v>56</v>
      </c>
      <c r="D1179" s="28" t="s">
        <v>43</v>
      </c>
      <c r="E1179" s="36"/>
      <c r="F1179" s="172"/>
      <c r="G1179" s="36"/>
      <c r="H1179" s="23"/>
      <c r="I1179" s="36"/>
      <c r="J1179" s="32"/>
      <c r="K1179" s="115"/>
      <c r="L1179" s="234"/>
      <c r="M1179" s="184"/>
      <c r="N1179" s="32"/>
      <c r="O1179" s="36"/>
      <c r="P1179" s="113"/>
      <c r="Q1179" s="230">
        <v>43290</v>
      </c>
      <c r="R1179" s="167">
        <v>16593.77</v>
      </c>
      <c r="S1179" s="36"/>
      <c r="T1179" s="7"/>
      <c r="U1179" s="109"/>
      <c r="V1179" s="223"/>
      <c r="W1179" s="36"/>
      <c r="X1179" s="223"/>
      <c r="Y1179" s="201"/>
      <c r="Z1179" s="223"/>
      <c r="AA1179" s="223"/>
      <c r="AB1179" s="229"/>
      <c r="AC1179" s="85">
        <f t="shared" si="37"/>
        <v>16593.77</v>
      </c>
      <c r="AD1179" s="42"/>
      <c r="AE1179" s="24"/>
      <c r="AF1179" s="6">
        <f t="shared" si="38"/>
        <v>16593.77</v>
      </c>
      <c r="AG1179" s="98"/>
    </row>
    <row r="1180" spans="1:76" ht="17.25" customHeight="1" thickTop="1" thickBot="1" x14ac:dyDescent="0.35">
      <c r="A1180" s="25"/>
      <c r="B1180" s="28" t="s">
        <v>498</v>
      </c>
      <c r="D1180" s="28" t="s">
        <v>43</v>
      </c>
      <c r="E1180" s="36"/>
      <c r="F1180" s="172"/>
      <c r="G1180" s="36"/>
      <c r="H1180" s="23"/>
      <c r="I1180" s="36"/>
      <c r="J1180" s="110"/>
      <c r="K1180" s="184"/>
      <c r="L1180" s="32"/>
      <c r="M1180" s="184"/>
      <c r="N1180" s="32"/>
      <c r="O1180" s="36">
        <v>43273</v>
      </c>
      <c r="P1180" s="167">
        <v>86929.44</v>
      </c>
      <c r="Q1180" s="230"/>
      <c r="R1180" s="222"/>
      <c r="S1180" s="36"/>
      <c r="T1180" s="223"/>
      <c r="U1180" s="109"/>
      <c r="V1180" s="223"/>
      <c r="W1180" s="36"/>
      <c r="X1180" s="223"/>
      <c r="Y1180" s="201"/>
      <c r="Z1180" s="223"/>
      <c r="AA1180" s="223"/>
      <c r="AB1180" s="229"/>
      <c r="AC1180" s="85">
        <f t="shared" si="37"/>
        <v>86929.44</v>
      </c>
      <c r="AD1180" s="42"/>
      <c r="AE1180" s="24"/>
      <c r="AF1180" s="6">
        <f t="shared" si="38"/>
        <v>86929.44</v>
      </c>
      <c r="AG1180" s="98"/>
    </row>
    <row r="1181" spans="1:76" ht="17.25" customHeight="1" thickTop="1" thickBot="1" x14ac:dyDescent="0.35">
      <c r="A1181" s="10"/>
      <c r="B1181" s="19" t="s">
        <v>44</v>
      </c>
      <c r="D1181" s="1"/>
      <c r="E1181" s="36"/>
      <c r="F1181" s="167">
        <v>2004072</v>
      </c>
      <c r="G1181" s="36"/>
      <c r="H1181" s="67">
        <v>1719180.56</v>
      </c>
      <c r="I1181" s="36"/>
      <c r="J1181" s="67">
        <v>2120078.66</v>
      </c>
      <c r="K1181" s="37"/>
      <c r="L1181" s="67">
        <v>1875139.4</v>
      </c>
      <c r="M1181" s="184"/>
      <c r="N1181" s="67">
        <v>2459111.15</v>
      </c>
      <c r="O1181" s="36"/>
      <c r="P1181" s="67">
        <v>2149700.21</v>
      </c>
      <c r="Q1181" s="230"/>
      <c r="R1181" s="67">
        <v>851933.1</v>
      </c>
      <c r="S1181" s="36"/>
      <c r="T1181" s="67">
        <v>1070740.21</v>
      </c>
      <c r="U1181" s="109"/>
      <c r="V1181" s="67">
        <v>1427768.02</v>
      </c>
      <c r="W1181" s="36"/>
      <c r="X1181" s="67">
        <v>1614258.13</v>
      </c>
      <c r="Y1181" s="201"/>
      <c r="Z1181" s="223">
        <v>565139.71</v>
      </c>
      <c r="AA1181" s="223"/>
      <c r="AB1181" s="229">
        <v>1136370.3500000001</v>
      </c>
      <c r="AC1181" s="85">
        <f t="shared" si="37"/>
        <v>18993491.5</v>
      </c>
      <c r="AD1181" s="42"/>
      <c r="AE1181" s="24"/>
      <c r="AF1181" s="6">
        <f t="shared" si="38"/>
        <v>18993491.5</v>
      </c>
      <c r="AG1181" s="98"/>
    </row>
    <row r="1182" spans="1:76" ht="17.25" customHeight="1" thickTop="1" thickBot="1" x14ac:dyDescent="0.35">
      <c r="A1182" s="10"/>
      <c r="B1182" s="19" t="s">
        <v>28</v>
      </c>
      <c r="D1182" s="1" t="s">
        <v>37</v>
      </c>
      <c r="E1182" s="95"/>
      <c r="F1182" s="95">
        <f>F45+F106+F908+F931+F1081+F1181</f>
        <v>33329303.550000001</v>
      </c>
      <c r="G1182" s="208"/>
      <c r="H1182" s="93">
        <f>H45+H106+H908+H931+H1081+H1181</f>
        <v>31068792.98</v>
      </c>
      <c r="I1182" s="94"/>
      <c r="J1182" s="93">
        <f>J45+J106+J908+J931+J1081+J1181</f>
        <v>33937094.109999999</v>
      </c>
      <c r="K1182" s="94"/>
      <c r="L1182" s="93">
        <f>L45+L106+L908+L931+L1081+L1181</f>
        <v>37961493.789999992</v>
      </c>
      <c r="M1182" s="94"/>
      <c r="N1182" s="93">
        <f>N45+N106+N908+N931+N1081+N1181</f>
        <v>39734905.379999995</v>
      </c>
      <c r="O1182" s="95"/>
      <c r="P1182" s="95">
        <f>P45+P106+P908+P931+P1081+P1181</f>
        <v>46180056.179999985</v>
      </c>
      <c r="Q1182" s="94"/>
      <c r="R1182" s="93">
        <f>R45+R106+R908+R931+R1081+R1181</f>
        <v>31131214.919999998</v>
      </c>
      <c r="S1182" s="95"/>
      <c r="T1182" s="93">
        <f>T45+T106+T908+T931+T1081+T1181</f>
        <v>19171391.709999997</v>
      </c>
      <c r="U1182" s="109"/>
      <c r="V1182" s="93">
        <f>V45+V106+V908+V931+V1081+V1181</f>
        <v>13866869.609999999</v>
      </c>
      <c r="W1182" s="94"/>
      <c r="X1182" s="93">
        <f>X45+X106+X908+X931+X1081+X1181</f>
        <v>19422570.669999998</v>
      </c>
      <c r="Y1182" s="93"/>
      <c r="Z1182" s="93">
        <f>Z45+Z106+Z908+Z931+Z1081+Z1181</f>
        <v>20128351.259999994</v>
      </c>
      <c r="AA1182" s="93"/>
      <c r="AB1182" s="93">
        <f>AB45+AB106+AB908+AB931+AB1081+AB1181</f>
        <v>16397308.9</v>
      </c>
      <c r="AC1182" s="96">
        <f>SUM(F1182:AB1182)</f>
        <v>342329353.05999994</v>
      </c>
      <c r="AD1182" s="11"/>
      <c r="AE1182" s="97">
        <f>AE45+AE106+AE908+AE931+AE1081+AE1181</f>
        <v>0</v>
      </c>
      <c r="AF1182" s="104">
        <f t="shared" ref="AF1182" si="39">AC1182+AD1182</f>
        <v>342329353.05999994</v>
      </c>
      <c r="AG1182" s="98"/>
    </row>
    <row r="1183" spans="1:76" ht="17.25" customHeight="1" thickTop="1" x14ac:dyDescent="0.3">
      <c r="E1183" s="203"/>
      <c r="F1183" s="136"/>
      <c r="G1183" s="186"/>
      <c r="H1183" s="159"/>
      <c r="I1183" s="215"/>
      <c r="J1183" s="160"/>
      <c r="K1183" s="186"/>
      <c r="L1183" s="160"/>
      <c r="M1183" s="186"/>
      <c r="N1183" s="160"/>
      <c r="Q1183" s="186"/>
      <c r="S1183" s="36"/>
      <c r="U1183" s="109"/>
      <c r="W1183" s="186"/>
      <c r="AD1183" s="51"/>
      <c r="AF1183" s="105"/>
      <c r="AG1183" s="102"/>
      <c r="AH1183" s="63"/>
      <c r="AI1183" s="63"/>
      <c r="AJ1183" s="63"/>
      <c r="AK1183" s="63"/>
      <c r="AL1183" s="63"/>
      <c r="AM1183" s="63"/>
      <c r="AN1183" s="63"/>
      <c r="AO1183" s="63"/>
      <c r="AP1183" s="63"/>
      <c r="AQ1183" s="63"/>
      <c r="AR1183" s="63"/>
      <c r="AS1183" s="63"/>
      <c r="AT1183" s="63"/>
      <c r="AU1183" s="63"/>
      <c r="AV1183" s="63"/>
      <c r="AW1183" s="63"/>
      <c r="AX1183" s="63"/>
      <c r="AY1183" s="63"/>
      <c r="AZ1183" s="63"/>
      <c r="BA1183" s="63"/>
      <c r="BB1183" s="63"/>
      <c r="BC1183" s="63"/>
      <c r="BD1183" s="63"/>
      <c r="BE1183" s="63"/>
      <c r="BF1183" s="63"/>
      <c r="BG1183" s="63"/>
      <c r="BH1183" s="63"/>
      <c r="BI1183" s="63"/>
      <c r="BJ1183" s="63"/>
      <c r="BK1183" s="63"/>
      <c r="BL1183" s="63"/>
      <c r="BM1183" s="63"/>
      <c r="BN1183" s="63"/>
      <c r="BO1183" s="63"/>
      <c r="BP1183" s="63"/>
      <c r="BQ1183" s="63"/>
      <c r="BR1183" s="63"/>
      <c r="BS1183" s="63"/>
      <c r="BT1183" s="63"/>
      <c r="BU1183" s="63"/>
      <c r="BV1183" s="63"/>
      <c r="BW1183" s="63"/>
      <c r="BX1183" s="63"/>
    </row>
    <row r="1184" spans="1:76" s="64" customFormat="1" ht="17.25" customHeight="1" x14ac:dyDescent="0.2">
      <c r="A1184" s="10"/>
      <c r="B1184" s="19" t="s">
        <v>32</v>
      </c>
      <c r="D1184" s="66" t="s">
        <v>37</v>
      </c>
      <c r="E1184" s="201"/>
      <c r="F1184" s="61">
        <f>F42-F1182</f>
        <v>4191572.0399999879</v>
      </c>
      <c r="G1184" s="185"/>
      <c r="H1184" s="33">
        <f>H42-H1182</f>
        <v>-333549.66000000015</v>
      </c>
      <c r="I1184" s="191"/>
      <c r="J1184" s="33">
        <f>J42-J1182</f>
        <v>4059231.3500000015</v>
      </c>
      <c r="K1184" s="218"/>
      <c r="L1184" s="33">
        <f>L42-L1182</f>
        <v>-4742467.0399999917</v>
      </c>
      <c r="M1184" s="185"/>
      <c r="N1184" s="33">
        <f>N42-N1182</f>
        <v>4404705.3500000015</v>
      </c>
      <c r="O1184" s="220"/>
      <c r="P1184" s="61">
        <f>P42-P1182</f>
        <v>-7683035.8899999857</v>
      </c>
      <c r="Q1184" s="185"/>
      <c r="R1184" s="33">
        <f>R42-R1182</f>
        <v>-15768394.999999998</v>
      </c>
      <c r="S1184" s="36"/>
      <c r="T1184" s="33">
        <f>T42-T1182</f>
        <v>119947.29000000283</v>
      </c>
      <c r="U1184" s="109"/>
      <c r="V1184" s="33">
        <f>V42-V1182</f>
        <v>11765199.390000001</v>
      </c>
      <c r="W1184" s="185"/>
      <c r="X1184" s="33">
        <f>X42-X1182</f>
        <v>9679869.3300000019</v>
      </c>
      <c r="Y1184" s="33"/>
      <c r="Z1184" s="33">
        <f>Z42-Z1182</f>
        <v>-9900138.2599999942</v>
      </c>
      <c r="AA1184" s="33"/>
      <c r="AB1184" s="33">
        <f>AB42-AB1182</f>
        <v>4207061.0999999996</v>
      </c>
      <c r="AD1184" s="27" t="s">
        <v>37</v>
      </c>
      <c r="AF1184" s="27" t="s">
        <v>37</v>
      </c>
      <c r="AG1184" s="103"/>
      <c r="AH1184" s="65"/>
      <c r="AI1184" s="65"/>
      <c r="AJ1184" s="65"/>
      <c r="AK1184" s="65"/>
      <c r="AL1184" s="65"/>
      <c r="AM1184" s="65"/>
      <c r="AN1184" s="65"/>
      <c r="AO1184" s="65"/>
      <c r="AP1184" s="65"/>
      <c r="AQ1184" s="65"/>
      <c r="AR1184" s="65"/>
      <c r="AS1184" s="65"/>
      <c r="AT1184" s="65"/>
      <c r="AU1184" s="65"/>
      <c r="AV1184" s="65"/>
      <c r="AW1184" s="65"/>
      <c r="AX1184" s="65"/>
      <c r="AY1184" s="65"/>
      <c r="AZ1184" s="65"/>
      <c r="BA1184" s="65"/>
      <c r="BB1184" s="65"/>
      <c r="BC1184" s="65"/>
      <c r="BD1184" s="65"/>
      <c r="BE1184" s="65"/>
      <c r="BF1184" s="65"/>
      <c r="BG1184" s="65"/>
      <c r="BH1184" s="65"/>
      <c r="BI1184" s="65"/>
      <c r="BJ1184" s="65"/>
      <c r="BK1184" s="65"/>
      <c r="BL1184" s="65"/>
      <c r="BM1184" s="65"/>
      <c r="BN1184" s="65"/>
      <c r="BO1184" s="65"/>
      <c r="BP1184" s="65"/>
      <c r="BQ1184" s="65"/>
      <c r="BR1184" s="65"/>
      <c r="BS1184" s="65"/>
      <c r="BT1184" s="65"/>
      <c r="BU1184" s="65"/>
      <c r="BV1184" s="65"/>
      <c r="BW1184" s="65"/>
      <c r="BX1184" s="65"/>
    </row>
    <row r="1185" spans="1:76" ht="17.25" customHeight="1" thickBot="1" x14ac:dyDescent="0.35">
      <c r="E1185" s="204"/>
      <c r="F1185" s="136"/>
      <c r="G1185" s="186"/>
      <c r="H1185" s="159"/>
      <c r="I1185" s="215"/>
      <c r="J1185" s="160"/>
      <c r="K1185" s="186"/>
      <c r="L1185" s="160"/>
      <c r="M1185" s="186"/>
      <c r="N1185" s="160"/>
      <c r="Q1185" s="186"/>
      <c r="S1185" s="36"/>
      <c r="U1185" s="109"/>
      <c r="W1185" s="186"/>
      <c r="AF1185" s="106"/>
      <c r="AG1185" s="98"/>
    </row>
    <row r="1186" spans="1:76" s="53" customFormat="1" ht="17.25" customHeight="1" thickTop="1" thickBot="1" x14ac:dyDescent="0.35">
      <c r="A1186" s="11"/>
      <c r="B1186" s="12" t="s">
        <v>36</v>
      </c>
      <c r="C1186" s="51"/>
      <c r="D1186" s="14" t="s">
        <v>37</v>
      </c>
      <c r="E1186" s="187"/>
      <c r="F1186" s="166" t="s">
        <v>37</v>
      </c>
      <c r="G1186" s="187"/>
      <c r="H1186" s="143" t="s">
        <v>37</v>
      </c>
      <c r="I1186" s="214"/>
      <c r="J1186" s="161" t="s">
        <v>37</v>
      </c>
      <c r="K1186" s="217" t="s">
        <v>37</v>
      </c>
      <c r="L1186" s="161" t="s">
        <v>37</v>
      </c>
      <c r="M1186" s="187"/>
      <c r="N1186" s="161" t="s">
        <v>37</v>
      </c>
      <c r="O1186" s="221"/>
      <c r="P1186" s="129" t="s">
        <v>37</v>
      </c>
      <c r="Q1186" s="187"/>
      <c r="R1186" s="161" t="s">
        <v>37</v>
      </c>
      <c r="S1186" s="187"/>
      <c r="T1186" s="2" t="s">
        <v>37</v>
      </c>
      <c r="U1186" s="109"/>
      <c r="V1186" s="2" t="s">
        <v>37</v>
      </c>
      <c r="W1186" s="187"/>
      <c r="X1186" s="2" t="s">
        <v>37</v>
      </c>
      <c r="Y1186" s="2"/>
      <c r="Z1186" s="2" t="s">
        <v>37</v>
      </c>
      <c r="AA1186" s="2"/>
      <c r="AB1186" s="2" t="s">
        <v>37</v>
      </c>
      <c r="AC1186" s="51"/>
      <c r="AD1186" s="35" t="s">
        <v>37</v>
      </c>
      <c r="AE1186" s="51"/>
      <c r="AF1186" s="27">
        <f>AF42-AF1182</f>
        <v>0</v>
      </c>
      <c r="AG1186" s="100"/>
      <c r="AH1186" s="45"/>
      <c r="AI1186" s="45"/>
      <c r="AJ1186" s="45"/>
      <c r="AK1186" s="45"/>
      <c r="AL1186" s="45"/>
      <c r="AM1186" s="45"/>
      <c r="AN1186" s="45"/>
      <c r="AO1186" s="45"/>
      <c r="AP1186" s="45"/>
      <c r="AQ1186" s="45"/>
      <c r="AR1186" s="45"/>
      <c r="AS1186" s="45"/>
      <c r="AT1186" s="45"/>
      <c r="AU1186" s="45"/>
      <c r="AV1186" s="45"/>
      <c r="AW1186" s="45"/>
      <c r="AX1186" s="45"/>
      <c r="AY1186" s="45"/>
      <c r="AZ1186" s="45"/>
      <c r="BA1186" s="45"/>
      <c r="BB1186" s="45"/>
      <c r="BC1186" s="45"/>
      <c r="BD1186" s="45"/>
      <c r="BE1186" s="45"/>
      <c r="BF1186" s="45"/>
      <c r="BG1186" s="45"/>
      <c r="BH1186" s="45"/>
      <c r="BI1186" s="45"/>
      <c r="BJ1186" s="45"/>
      <c r="BK1186" s="45"/>
      <c r="BL1186" s="45"/>
      <c r="BM1186" s="45"/>
      <c r="BN1186" s="45"/>
      <c r="BO1186" s="45"/>
      <c r="BP1186" s="45"/>
      <c r="BQ1186" s="45"/>
      <c r="BR1186" s="45"/>
      <c r="BS1186" s="45"/>
      <c r="BT1186" s="45"/>
      <c r="BU1186" s="45"/>
      <c r="BV1186" s="45"/>
      <c r="BW1186" s="45"/>
      <c r="BX1186" s="45"/>
    </row>
    <row r="1187" spans="1:76" ht="17.25" customHeight="1" thickTop="1" x14ac:dyDescent="0.3">
      <c r="G1187" s="197"/>
      <c r="L1187" s="124"/>
      <c r="S1187" s="124"/>
    </row>
    <row r="1188" spans="1:76" ht="17.25" customHeight="1" x14ac:dyDescent="0.3">
      <c r="G1188" s="197"/>
      <c r="L1188" s="124"/>
      <c r="S1188" s="124"/>
    </row>
    <row r="1189" spans="1:76" ht="17.25" customHeight="1" x14ac:dyDescent="0.3">
      <c r="G1189" s="197"/>
      <c r="L1189" s="124"/>
      <c r="S1189" s="124"/>
    </row>
    <row r="1190" spans="1:76" ht="17.25" customHeight="1" x14ac:dyDescent="0.3">
      <c r="G1190" s="209"/>
      <c r="L1190" s="124"/>
      <c r="S1190" s="124"/>
      <c r="AF1190" s="43"/>
    </row>
    <row r="1191" spans="1:76" ht="17.25" customHeight="1" x14ac:dyDescent="0.3">
      <c r="G1191" s="209"/>
      <c r="L1191" s="124"/>
    </row>
    <row r="1192" spans="1:76" ht="17.25" customHeight="1" x14ac:dyDescent="0.3">
      <c r="G1192" s="210"/>
      <c r="L1192" s="124"/>
    </row>
    <row r="1193" spans="1:76" ht="17.25" customHeight="1" x14ac:dyDescent="0.3">
      <c r="G1193" s="209"/>
      <c r="L1193" s="124"/>
    </row>
    <row r="1194" spans="1:76" ht="17.25" customHeight="1" x14ac:dyDescent="0.3">
      <c r="G1194" s="209"/>
      <c r="L1194" s="124"/>
    </row>
  </sheetData>
  <autoFilter ref="A44:AF1192" xr:uid="{00000000-0009-0000-0000-000001000000}"/>
  <sortState ref="A82:BZ491">
    <sortCondition ref="D82:D491"/>
  </sortState>
  <mergeCells count="4">
    <mergeCell ref="F15:AB15"/>
    <mergeCell ref="A15:A16"/>
    <mergeCell ref="B15:B16"/>
    <mergeCell ref="D15:D16"/>
  </mergeCells>
  <pageMargins left="0.70866141732283472" right="0.70866141732283472" top="0.74803149606299213" bottom="0.74803149606299213" header="0.31496062992125984" footer="0.31496062992125984"/>
  <pageSetup paperSize="9" scale="49" fitToHeight="11" orientation="landscape" r:id="rId1"/>
  <ignoredErrors>
    <ignoredError sqref="C20 E20 AD20:AE20 AG20:XFD20"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Расширенная отчетность</vt:lpstr>
    </vt:vector>
  </TitlesOfParts>
  <Company>TRK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Рыжова</dc:creator>
  <cp:lastModifiedBy>София</cp:lastModifiedBy>
  <cp:lastPrinted>2016-11-03T11:38:28Z</cp:lastPrinted>
  <dcterms:created xsi:type="dcterms:W3CDTF">2015-05-18T15:30:50Z</dcterms:created>
  <dcterms:modified xsi:type="dcterms:W3CDTF">2019-10-11T13:44:53Z</dcterms:modified>
</cp:coreProperties>
</file>